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"/>
    </mc:Choice>
  </mc:AlternateContent>
  <xr:revisionPtr revIDLastSave="0" documentId="13_ncr:1_{C94D7FB6-2DC7-48AA-B76A-97E3A8A6C2DD}" xr6:coauthVersionLast="47" xr6:coauthVersionMax="47" xr10:uidLastSave="{00000000-0000-0000-0000-000000000000}"/>
  <bookViews>
    <workbookView xWindow="-15345" yWindow="930" windowWidth="13905" windowHeight="14955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S18" i="1"/>
  <c r="S19" i="1"/>
  <c r="S22" i="1"/>
  <c r="S23" i="1"/>
  <c r="S24" i="1"/>
  <c r="S25" i="1"/>
  <c r="S26" i="1"/>
  <c r="S27" i="1"/>
  <c r="S28" i="1"/>
  <c r="S29" i="1"/>
  <c r="S30" i="1"/>
  <c r="S31" i="1"/>
  <c r="S32" i="1"/>
  <c r="S34" i="1"/>
  <c r="S35" i="1"/>
  <c r="S37" i="1"/>
  <c r="S38" i="1"/>
  <c r="S39" i="1"/>
  <c r="S40" i="1"/>
  <c r="S41" i="1"/>
  <c r="S42" i="1"/>
  <c r="S43" i="1"/>
  <c r="S44" i="1"/>
  <c r="S45" i="1"/>
  <c r="S46" i="1"/>
  <c r="S48" i="1"/>
  <c r="S49" i="1"/>
  <c r="S50" i="1"/>
  <c r="S51" i="1"/>
  <c r="S53" i="1"/>
  <c r="S54" i="1"/>
  <c r="S55" i="1"/>
  <c r="S57" i="1"/>
  <c r="S58" i="1"/>
  <c r="S59" i="1"/>
  <c r="S60" i="1"/>
  <c r="S61" i="1"/>
  <c r="S63" i="1"/>
  <c r="S64" i="1"/>
  <c r="S65" i="1"/>
  <c r="S67" i="1"/>
  <c r="S68" i="1"/>
  <c r="S69" i="1"/>
  <c r="S71" i="1"/>
  <c r="S72" i="1"/>
  <c r="S73" i="1"/>
  <c r="S74" i="1"/>
  <c r="S75" i="1"/>
  <c r="S76" i="1"/>
  <c r="S78" i="1"/>
  <c r="S79" i="1"/>
  <c r="S80" i="1"/>
  <c r="S81" i="1"/>
  <c r="S82" i="1"/>
  <c r="S84" i="1"/>
  <c r="S85" i="1"/>
  <c r="S86" i="1"/>
  <c r="S87" i="1"/>
  <c r="S88" i="1"/>
  <c r="S89" i="1"/>
  <c r="S90" i="1"/>
  <c r="S92" i="1"/>
  <c r="S93" i="1"/>
  <c r="S94" i="1"/>
  <c r="S96" i="1"/>
  <c r="S97" i="1"/>
  <c r="S98" i="1"/>
  <c r="S99" i="1"/>
  <c r="S100" i="1"/>
  <c r="S101" i="1"/>
  <c r="S103" i="1"/>
  <c r="S104" i="1"/>
  <c r="S105" i="1"/>
  <c r="S107" i="1"/>
  <c r="S108" i="1"/>
  <c r="S110" i="1"/>
  <c r="S111" i="1"/>
  <c r="S112" i="1"/>
  <c r="S113" i="1"/>
  <c r="S115" i="1"/>
  <c r="S116" i="1"/>
  <c r="S119" i="1"/>
  <c r="S120" i="1"/>
  <c r="S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O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 Püsiklient
Paiguta siia oma kokkulepitud allahindlus % ja saad sulle kehtiva netohinna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<sst xmlns="http://schemas.openxmlformats.org/spreadsheetml/2006/main" count="293" uniqueCount="220">
  <si>
    <t>AS HALS TRADING</t>
  </si>
  <si>
    <t>PÕHIHINNAD</t>
  </si>
  <si>
    <t>12915 Tallinn</t>
  </si>
  <si>
    <t>ilma käibemaksuta</t>
  </si>
  <si>
    <t>Tel. 71 51 400</t>
  </si>
  <si>
    <t>Fax 71 51 401</t>
  </si>
  <si>
    <t>e-mail: hals@hals.ee</t>
  </si>
  <si>
    <t>Allahindlus:</t>
  </si>
  <si>
    <t>www.hals.ee</t>
  </si>
  <si>
    <t xml:space="preserve">         AS HALS TRADING - T</t>
  </si>
  <si>
    <t xml:space="preserve">        50113 Tartu</t>
  </si>
  <si>
    <t xml:space="preserve">        Tel. 301 630</t>
  </si>
  <si>
    <t xml:space="preserve">        Fax  367 470</t>
  </si>
  <si>
    <t xml:space="preserve">        halstartu@hals.ee</t>
  </si>
  <si>
    <t>Nimetus</t>
  </si>
  <si>
    <t>Kood</t>
  </si>
  <si>
    <t>Mõõt</t>
  </si>
  <si>
    <t>Põhihind</t>
  </si>
  <si>
    <t>Netohind</t>
  </si>
  <si>
    <t>PE-RT KAN-therm 200m</t>
  </si>
  <si>
    <t>PE-RT KAN-therm 600m</t>
  </si>
  <si>
    <t>PE-RT KAN-therm 300m</t>
  </si>
  <si>
    <t xml:space="preserve">16 x 2,0 </t>
  </si>
  <si>
    <t xml:space="preserve">20 x 2,0 </t>
  </si>
  <si>
    <t>Põrandakütte torud</t>
  </si>
  <si>
    <t xml:space="preserve">KAN-Therm põrandaküte </t>
  </si>
  <si>
    <t>PK R/V kollektor VH mõõtjaga 2ne</t>
  </si>
  <si>
    <t>PK R/V kollektor VH mõõtjaga 3ne</t>
  </si>
  <si>
    <t>PK R/V kollektor VH mõõtjaga 4ne</t>
  </si>
  <si>
    <t>PK R/V kollektor VH mõõtjaga 5ne</t>
  </si>
  <si>
    <t>PK R/V kollektor VH mõõtjaga 6ne</t>
  </si>
  <si>
    <t>PK R/V kollektor VH mõõtjaga 7ne</t>
  </si>
  <si>
    <t>PK R/V kollektor VH mõõtjaga 8ne</t>
  </si>
  <si>
    <t>PK R/V kollektor VH mõõtjaga 9ne</t>
  </si>
  <si>
    <t>PK R/V kollektor VH mõõtjaga 10ne</t>
  </si>
  <si>
    <t>PK R/V kollektor VH mõõtjaga 11ne</t>
  </si>
  <si>
    <t>PK R/V kollektor VH mõõtjaga 12ne</t>
  </si>
  <si>
    <t>Kuulventiilide komplekt SET-P G1" x G1"</t>
  </si>
  <si>
    <t>1"</t>
  </si>
  <si>
    <t>Kollektorikapp, SWN-OP 10/3, 6ringi</t>
  </si>
  <si>
    <t>Kollektorikapp, SWN-OP 11/7 , 10ringi</t>
  </si>
  <si>
    <t>Kollektorikapp, SWN-OP 15/10, 13ringi</t>
  </si>
  <si>
    <t>710 x 580 x 140</t>
  </si>
  <si>
    <t>710 x 780 x 140</t>
  </si>
  <si>
    <t xml:space="preserve">710 x 930 x 140 </t>
  </si>
  <si>
    <t>Kollektorikapid seina sisse paigaldatavad</t>
  </si>
  <si>
    <t>Kollektorikapp, SWP-OP 10/3, 6ringi</t>
  </si>
  <si>
    <t>Kollektorikapp, SWP-OP 11/7, 10ringi</t>
  </si>
  <si>
    <t>Kollektorikapp, SWP-OP 15/10, 13ringi</t>
  </si>
  <si>
    <t>750-850 x 580 x 110-165</t>
  </si>
  <si>
    <t>750-850 x 780 x 110-165</t>
  </si>
  <si>
    <t>750-850 x 930 x 110-165</t>
  </si>
  <si>
    <t>Kuulventiilide NURK komplekt SET-P G1" x G1"</t>
  </si>
  <si>
    <t>Kontroller 6kanalit</t>
  </si>
  <si>
    <t>24V</t>
  </si>
  <si>
    <t>230V</t>
  </si>
  <si>
    <t>Kontroller 10kanalit</t>
  </si>
  <si>
    <t xml:space="preserve">Termostaat LCD </t>
  </si>
  <si>
    <t>Termostaat LCD põrandaanduri võimalusega</t>
  </si>
  <si>
    <t>Elektrooniline termostaat</t>
  </si>
  <si>
    <t>Põrandaandur 3m</t>
  </si>
  <si>
    <t>24V/230V</t>
  </si>
  <si>
    <t xml:space="preserve">Adapter ajamile </t>
  </si>
  <si>
    <t>M30x1,5 sisekeere</t>
  </si>
  <si>
    <t>Smart  automaatika elemendid</t>
  </si>
  <si>
    <t>Termostaat LCD</t>
  </si>
  <si>
    <t>Kontroller 4term./6ajamit</t>
  </si>
  <si>
    <t>Kontroller 8term./12ajamit</t>
  </si>
  <si>
    <t>Ajam normaalselt suletud NC</t>
  </si>
  <si>
    <t>Kontroller 12term./18ajamit</t>
  </si>
  <si>
    <t>Plastikust paindetugi</t>
  </si>
  <si>
    <t>14-18mm</t>
  </si>
  <si>
    <t>20mm</t>
  </si>
  <si>
    <t>Plastkinnitus ühene 12-20/12-26</t>
  </si>
  <si>
    <t>L-48mm</t>
  </si>
  <si>
    <t>Plastkinnitus kahene 12-20/12-26</t>
  </si>
  <si>
    <t>L-77mm</t>
  </si>
  <si>
    <t>TACKER plaat EPS100 fooliumkilega 20mm</t>
  </si>
  <si>
    <t>TACKER plaat EPS100 fooliumkilega 30mm</t>
  </si>
  <si>
    <t>1x5m</t>
  </si>
  <si>
    <t>WKK902010</t>
  </si>
  <si>
    <t>Pressliitmik toru jätkamiseks</t>
  </si>
  <si>
    <t>16mm</t>
  </si>
  <si>
    <t>WKK902020</t>
  </si>
  <si>
    <t>Basic +  juhtmega automaatika elemendid</t>
  </si>
  <si>
    <t>Lisatarvikud põrandakütte paigaldamiseks</t>
  </si>
  <si>
    <t>Kerilaud torurullidele</t>
  </si>
  <si>
    <t>Tarbevee ja kütte kollektor sulgkraanidega</t>
  </si>
  <si>
    <t>R/V kollektor 2ne suluga</t>
  </si>
  <si>
    <t>R/V kollektor 3ne suluga</t>
  </si>
  <si>
    <t>R/V kollektor 4ne suluga</t>
  </si>
  <si>
    <t>R/V kollektor 5ne suluga</t>
  </si>
  <si>
    <t>R/V kollektor 6ne suluga</t>
  </si>
  <si>
    <t>585 x 450 x 110</t>
  </si>
  <si>
    <t>Kollektorikapp, 6ringi</t>
  </si>
  <si>
    <t>Kollektorikapp, 4ringi</t>
  </si>
  <si>
    <t>560-660x350x110-165</t>
  </si>
  <si>
    <t>560-660x450x110-165</t>
  </si>
  <si>
    <t>Toite adapter</t>
  </si>
  <si>
    <t>220V-23V</t>
  </si>
  <si>
    <t xml:space="preserve">        Sepa 19</t>
  </si>
  <si>
    <t>Kollektorikapp, SWNE 6ringi</t>
  </si>
  <si>
    <t>Kollektorikapp, SWNE 4ringi</t>
  </si>
  <si>
    <t>585 x 350 x 110</t>
  </si>
  <si>
    <t>Kollektorikapp, SWNE 8ringi</t>
  </si>
  <si>
    <t>Kollektorikapp, SWNE 10ringi</t>
  </si>
  <si>
    <t>Kollektorikapp, SWNE 13ringi</t>
  </si>
  <si>
    <t>585 x 550 x 110</t>
  </si>
  <si>
    <t>585 x 650 x 110</t>
  </si>
  <si>
    <t>585 x 800 x 110</t>
  </si>
  <si>
    <t>Kollektorikapp, 10ringi</t>
  </si>
  <si>
    <t>560-660x580x110-165</t>
  </si>
  <si>
    <t>W-KAN1829198175</t>
  </si>
  <si>
    <t>W-KAN1829198183</t>
  </si>
  <si>
    <t>W-KAN1829198178</t>
  </si>
  <si>
    <t>W-KAN1829198179</t>
  </si>
  <si>
    <t>W-KAN1829198180</t>
  </si>
  <si>
    <t>Kivikülvi 8/Tuuliku tee 7</t>
  </si>
  <si>
    <t>W-KAN1316157139</t>
  </si>
  <si>
    <t>W-KAN1316157140</t>
  </si>
  <si>
    <t>W-KAN1316157141</t>
  </si>
  <si>
    <t>W-KAN1316157142</t>
  </si>
  <si>
    <t>W-KAN1316157143</t>
  </si>
  <si>
    <t>W-KAN1316157144</t>
  </si>
  <si>
    <t>W-KAN1316157145</t>
  </si>
  <si>
    <t>W-KAN1316157146</t>
  </si>
  <si>
    <t>W-KAN1316157147</t>
  </si>
  <si>
    <t>W-KAN1316157148</t>
  </si>
  <si>
    <t>W-KAN1316157149</t>
  </si>
  <si>
    <t>W-KAN1300183006</t>
  </si>
  <si>
    <t>W-KAN1300183007</t>
  </si>
  <si>
    <t>W-KAN1316161000</t>
  </si>
  <si>
    <t>W-KAN1316161001</t>
  </si>
  <si>
    <t>W-KAN1316161002</t>
  </si>
  <si>
    <t>W-KAN1316161003</t>
  </si>
  <si>
    <t>W-KAN1316161004</t>
  </si>
  <si>
    <t>W-KAN1316161005</t>
  </si>
  <si>
    <t>W-KAN1316161006</t>
  </si>
  <si>
    <t>W-KAN1316161007</t>
  </si>
  <si>
    <t>W-KAN1316161008</t>
  </si>
  <si>
    <t>W-KAN1316161009</t>
  </si>
  <si>
    <t>R/V kollektor 7ne suluga</t>
  </si>
  <si>
    <t>R/V kollektor 8ne suluga</t>
  </si>
  <si>
    <t>R/V kollektor 9ne suluga</t>
  </si>
  <si>
    <t>R/V kollektor 10ne suluga</t>
  </si>
  <si>
    <t>R/V kollektor 11ne suluga</t>
  </si>
  <si>
    <t>R/V kollektor 2ne pumbagrupiga</t>
  </si>
  <si>
    <t>R/V kollektor 3ne pumbagrupiga</t>
  </si>
  <si>
    <t>R/V kollektor 4ne pumbagrupiga</t>
  </si>
  <si>
    <t>R/V kollektor 9ne pumbagrupiga</t>
  </si>
  <si>
    <t>W-KAN1316157088</t>
  </si>
  <si>
    <t>W-KAN1316157089</t>
  </si>
  <si>
    <t>W-KAN1316157090</t>
  </si>
  <si>
    <t>W-KAN1316157095</t>
  </si>
  <si>
    <t>W-KAN1446117003</t>
  </si>
  <si>
    <t>W-KAN1446117004</t>
  </si>
  <si>
    <t>W-KAN1446117005</t>
  </si>
  <si>
    <t>W-KAN1445117024</t>
  </si>
  <si>
    <t>W-KAN1445117013</t>
  </si>
  <si>
    <t>W-KAN1445117014</t>
  </si>
  <si>
    <t>W-KAN1700107000</t>
  </si>
  <si>
    <t>W-KAN1700112000</t>
  </si>
  <si>
    <t>W-KAN1700112003</t>
  </si>
  <si>
    <t>W-KAN1700112010</t>
  </si>
  <si>
    <t>W-KAN1700112012</t>
  </si>
  <si>
    <t>W-KAN1700218000</t>
  </si>
  <si>
    <t>W-KAN1818211034</t>
  </si>
  <si>
    <t>W-KAN1818211027</t>
  </si>
  <si>
    <t>W-KAN1928270001</t>
  </si>
  <si>
    <t>W-KAN1802003006</t>
  </si>
  <si>
    <t>W-KAN1802003004</t>
  </si>
  <si>
    <t>W-KAN1802003001</t>
  </si>
  <si>
    <t>W-KAN1802265011</t>
  </si>
  <si>
    <t>W-KAN1802265012</t>
  </si>
  <si>
    <t>W-KAN1802265010</t>
  </si>
  <si>
    <t>W-KAN1802265019</t>
  </si>
  <si>
    <t>W-KAN1802265039</t>
  </si>
  <si>
    <t>W-KAN1802012006</t>
  </si>
  <si>
    <t>W-KAN1802212016</t>
  </si>
  <si>
    <t>W-KAN1802212015</t>
  </si>
  <si>
    <t>W-KAN1802212014</t>
  </si>
  <si>
    <t>W-KAN1802212013</t>
  </si>
  <si>
    <t>W-KAN1802265040</t>
  </si>
  <si>
    <t>W-KAN1802265021</t>
  </si>
  <si>
    <t>W-KAN1802265020</t>
  </si>
  <si>
    <t>W-KAN1802012005</t>
  </si>
  <si>
    <t>W-KAN1802012004</t>
  </si>
  <si>
    <t>W-KAN1802265025</t>
  </si>
  <si>
    <t>W-KAN1802265024</t>
  </si>
  <si>
    <t>W-KAN1414183018</t>
  </si>
  <si>
    <t>W-KAN1414183019</t>
  </si>
  <si>
    <t>W-KAN1414183020</t>
  </si>
  <si>
    <t>W-KAN1414183021</t>
  </si>
  <si>
    <t>W-KAN1414183022</t>
  </si>
  <si>
    <t>W-KAN1414183023</t>
  </si>
  <si>
    <t>Kollektorikapp, SLIM+ L=450mm</t>
  </si>
  <si>
    <t>Kollektorikapp, SLIM+ L=550mm</t>
  </si>
  <si>
    <t>Kollektorikapp, SLIM+ L=700mm</t>
  </si>
  <si>
    <t>Kollektorikapp, SLIM+ L=850mm</t>
  </si>
  <si>
    <t>Kollektorikapp, SLIM+ L=1000mm</t>
  </si>
  <si>
    <t>Kollektorikapp, SLIM+ L=1200mm</t>
  </si>
  <si>
    <t>750-850x450x110-160</t>
  </si>
  <si>
    <t>750-850x550x110-160</t>
  </si>
  <si>
    <t>750-850x700x110-160</t>
  </si>
  <si>
    <t>750-850x850x110-160</t>
  </si>
  <si>
    <t>750-850x1000x110-160</t>
  </si>
  <si>
    <t>750-850x1200x110-160</t>
  </si>
  <si>
    <t>W-KAN1446180000</t>
  </si>
  <si>
    <t>W-KAN1446180001</t>
  </si>
  <si>
    <t>W-KAN1446180002</t>
  </si>
  <si>
    <t>W-KAN1445180002</t>
  </si>
  <si>
    <t>W-KAN1445180003</t>
  </si>
  <si>
    <t>W-KAN1445180004</t>
  </si>
  <si>
    <t>W-KAN1445180000</t>
  </si>
  <si>
    <t>W-KAN1445180001</t>
  </si>
  <si>
    <t xml:space="preserve">Põrandakütte kollektorid VHR 5 l/min </t>
  </si>
  <si>
    <t>W-KAN1829198181</t>
  </si>
  <si>
    <t>PE-RT KAN-therm 220m</t>
  </si>
  <si>
    <t>25 x 2,5</t>
  </si>
  <si>
    <t xml:space="preserve">Kollektorkapid seina peale paigaldatavad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</si>
</sst>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2"/>
      <color theme="10"/>
      <name val="Arial"/>
      <family val="2"/>
      <charset val="186"/>
    </font>
    <font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Protection="0">
      <alignment horizontal="left" vertical="top" wrapText="1"/>
    </xf>
    <xf numFmtId="0" fontId="8" fillId="0" borderId="0">
      <alignment vertical="top"/>
    </xf>
    <xf numFmtId="0" fontId="8" fillId="0" borderId="0">
      <alignment vertical="top"/>
    </xf>
    <xf numFmtId="0" fontId="10" fillId="0" borderId="0"/>
    <xf numFmtId="0" fontId="11" fillId="0" borderId="0"/>
    <xf numFmtId="0" fontId="8" fillId="0" borderId="0">
      <alignment vertical="top"/>
    </xf>
    <xf numFmtId="0" fontId="8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12" fillId="2" borderId="0" xfId="1" applyFont="1" applyFill="1"/>
    <xf numFmtId="49" fontId="12" fillId="2" borderId="0" xfId="1" applyNumberFormat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/>
    <xf numFmtId="49" fontId="13" fillId="2" borderId="0" xfId="1" applyNumberFormat="1" applyFont="1" applyFill="1" applyAlignment="1">
      <alignment horizontal="center"/>
    </xf>
    <xf numFmtId="0" fontId="14" fillId="2" borderId="0" xfId="0" applyFont="1" applyFill="1"/>
    <xf numFmtId="2" fontId="13" fillId="2" borderId="0" xfId="1" applyNumberFormat="1" applyFont="1" applyFill="1" applyAlignment="1">
      <alignment horizontal="center"/>
    </xf>
    <xf numFmtId="0" fontId="13" fillId="2" borderId="0" xfId="1" quotePrefix="1" applyFont="1" applyFill="1"/>
    <xf numFmtId="0" fontId="13" fillId="2" borderId="0" xfId="1" applyFont="1" applyFill="1" applyAlignment="1">
      <alignment horizontal="right"/>
    </xf>
    <xf numFmtId="49" fontId="15" fillId="2" borderId="0" xfId="2" quotePrefix="1" applyNumberFormat="1" applyFont="1" applyFill="1" applyBorder="1" applyAlignment="1">
      <alignment horizontal="left"/>
    </xf>
    <xf numFmtId="9" fontId="13" fillId="2" borderId="0" xfId="1" applyNumberFormat="1" applyFont="1" applyFill="1" applyAlignment="1">
      <alignment horizontal="right"/>
    </xf>
    <xf numFmtId="9" fontId="13" fillId="2" borderId="0" xfId="1" applyNumberFormat="1" applyFont="1" applyFill="1" applyAlignment="1">
      <alignment horizontal="center"/>
    </xf>
    <xf numFmtId="49" fontId="13" fillId="2" borderId="0" xfId="1" quotePrefix="1" applyNumberFormat="1" applyFont="1" applyFill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16" fillId="4" borderId="4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6" fillId="2" borderId="4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2" fontId="16" fillId="4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4" fontId="13" fillId="2" borderId="0" xfId="1" applyNumberFormat="1" applyFont="1" applyFill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14" fillId="3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</cellXfs>
  <cellStyles count="13">
    <cellStyle name="Hyperlink" xfId="2" builtinId="8"/>
    <cellStyle name="Normaallaad 2" xfId="1" xr:uid="{00000000-0005-0000-0000-000002000000}"/>
    <cellStyle name="Normaallaad 3" xfId="3" xr:uid="{00000000-0005-0000-0000-000003000000}"/>
    <cellStyle name="Normal" xfId="0" builtinId="0"/>
    <cellStyle name="Normal 2" xfId="4" xr:uid="{00000000-0005-0000-0000-000004000000}"/>
    <cellStyle name="Normalny 2" xfId="5" xr:uid="{00000000-0005-0000-0000-000005000000}"/>
    <cellStyle name="Normalny 2 4" xfId="6" xr:uid="{00000000-0005-0000-0000-000006000000}"/>
    <cellStyle name="Normalny 3" xfId="7" xr:uid="{00000000-0005-0000-0000-000007000000}"/>
    <cellStyle name="Normalny 4" xfId="8" xr:uid="{00000000-0005-0000-0000-000008000000}"/>
    <cellStyle name="Normalny 6" xfId="9" xr:uid="{00000000-0005-0000-0000-000009000000}"/>
    <cellStyle name="Normalny_Geberit-Kan-Inox" xfId="10" xr:uid="{00000000-0005-0000-0000-00000A000000}"/>
    <cellStyle name="Procentowy 2" xfId="12" xr:uid="{00000000-0005-0000-0000-00000B000000}"/>
    <cellStyle name="Protsent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1</xdr:row>
      <xdr:rowOff>197644</xdr:rowOff>
    </xdr:to>
    <xdr:pic>
      <xdr:nvPicPr>
        <xdr:cNvPr id="3" name="Picture 30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227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47625</xdr:rowOff>
    </xdr:from>
    <xdr:to>
      <xdr:col>2</xdr:col>
      <xdr:colOff>323850</xdr:colOff>
      <xdr:row>29</xdr:row>
      <xdr:rowOff>57150</xdr:rowOff>
    </xdr:to>
    <xdr:pic>
      <xdr:nvPicPr>
        <xdr:cNvPr id="6" name="Pil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90950"/>
          <a:ext cx="9906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31</xdr:row>
      <xdr:rowOff>161925</xdr:rowOff>
    </xdr:from>
    <xdr:to>
      <xdr:col>2</xdr:col>
      <xdr:colOff>276225</xdr:colOff>
      <xdr:row>34</xdr:row>
      <xdr:rowOff>78582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1502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52</xdr:row>
      <xdr:rowOff>0</xdr:rowOff>
    </xdr:from>
    <xdr:to>
      <xdr:col>2</xdr:col>
      <xdr:colOff>289918</xdr:colOff>
      <xdr:row>56</xdr:row>
      <xdr:rowOff>159544</xdr:rowOff>
    </xdr:to>
    <xdr:pic>
      <xdr:nvPicPr>
        <xdr:cNvPr id="9" name="Pilt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29425"/>
          <a:ext cx="880468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0</xdr:rowOff>
    </xdr:from>
    <xdr:to>
      <xdr:col>2</xdr:col>
      <xdr:colOff>323850</xdr:colOff>
      <xdr:row>67</xdr:row>
      <xdr:rowOff>92869</xdr:rowOff>
    </xdr:to>
    <xdr:pic>
      <xdr:nvPicPr>
        <xdr:cNvPr id="11" name="Pilt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20125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77</xdr:row>
      <xdr:rowOff>57149</xdr:rowOff>
    </xdr:from>
    <xdr:to>
      <xdr:col>2</xdr:col>
      <xdr:colOff>292555</xdr:colOff>
      <xdr:row>80</xdr:row>
      <xdr:rowOff>163615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372849"/>
          <a:ext cx="959305" cy="71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82</xdr:row>
      <xdr:rowOff>47624</xdr:rowOff>
    </xdr:from>
    <xdr:to>
      <xdr:col>2</xdr:col>
      <xdr:colOff>160717</xdr:colOff>
      <xdr:row>85</xdr:row>
      <xdr:rowOff>40480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125324"/>
          <a:ext cx="694117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85</xdr:row>
      <xdr:rowOff>114299</xdr:rowOff>
    </xdr:from>
    <xdr:to>
      <xdr:col>2</xdr:col>
      <xdr:colOff>197680</xdr:colOff>
      <xdr:row>88</xdr:row>
      <xdr:rowOff>164305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2763499"/>
          <a:ext cx="74060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89</xdr:row>
      <xdr:rowOff>85726</xdr:rowOff>
    </xdr:from>
    <xdr:to>
      <xdr:col>2</xdr:col>
      <xdr:colOff>76200</xdr:colOff>
      <xdr:row>91</xdr:row>
      <xdr:rowOff>125666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3496926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95</xdr:row>
      <xdr:rowOff>104775</xdr:rowOff>
    </xdr:from>
    <xdr:to>
      <xdr:col>2</xdr:col>
      <xdr:colOff>275506</xdr:colOff>
      <xdr:row>96</xdr:row>
      <xdr:rowOff>142875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335125"/>
          <a:ext cx="875581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97</xdr:row>
      <xdr:rowOff>77895</xdr:rowOff>
    </xdr:from>
    <xdr:to>
      <xdr:col>2</xdr:col>
      <xdr:colOff>66675</xdr:colOff>
      <xdr:row>99</xdr:row>
      <xdr:rowOff>142875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4689245"/>
          <a:ext cx="466724" cy="44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92</xdr:row>
      <xdr:rowOff>9525</xdr:rowOff>
    </xdr:from>
    <xdr:to>
      <xdr:col>2</xdr:col>
      <xdr:colOff>57151</xdr:colOff>
      <xdr:row>93</xdr:row>
      <xdr:rowOff>171451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3992225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113</xdr:row>
      <xdr:rowOff>0</xdr:rowOff>
    </xdr:from>
    <xdr:to>
      <xdr:col>2</xdr:col>
      <xdr:colOff>288895</xdr:colOff>
      <xdr:row>116</xdr:row>
      <xdr:rowOff>40481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8107025"/>
          <a:ext cx="97469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116</xdr:row>
      <xdr:rowOff>142875</xdr:rowOff>
    </xdr:from>
    <xdr:to>
      <xdr:col>2</xdr:col>
      <xdr:colOff>171450</xdr:colOff>
      <xdr:row>119</xdr:row>
      <xdr:rowOff>154781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8214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108</xdr:row>
      <xdr:rowOff>100223</xdr:rowOff>
    </xdr:from>
    <xdr:to>
      <xdr:col>2</xdr:col>
      <xdr:colOff>257176</xdr:colOff>
      <xdr:row>111</xdr:row>
      <xdr:rowOff>154780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254748"/>
          <a:ext cx="781050" cy="66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123825</xdr:rowOff>
    </xdr:from>
    <xdr:to>
      <xdr:col>2</xdr:col>
      <xdr:colOff>57150</xdr:colOff>
      <xdr:row>104</xdr:row>
      <xdr:rowOff>95251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078200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100</xdr:row>
      <xdr:rowOff>28575</xdr:rowOff>
    </xdr:from>
    <xdr:to>
      <xdr:col>2</xdr:col>
      <xdr:colOff>47624</xdr:colOff>
      <xdr:row>102</xdr:row>
      <xdr:rowOff>82802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592425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38100</xdr:rowOff>
    </xdr:from>
    <xdr:to>
      <xdr:col>2</xdr:col>
      <xdr:colOff>161925</xdr:colOff>
      <xdr:row>17</xdr:row>
      <xdr:rowOff>21432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76550"/>
          <a:ext cx="7524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120</xdr:row>
      <xdr:rowOff>144004</xdr:rowOff>
    </xdr:from>
    <xdr:to>
      <xdr:col>1</xdr:col>
      <xdr:colOff>295275</xdr:colOff>
      <xdr:row>122</xdr:row>
      <xdr:rowOff>109537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584529"/>
          <a:ext cx="352425" cy="37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38</xdr:row>
      <xdr:rowOff>58524</xdr:rowOff>
    </xdr:from>
    <xdr:to>
      <xdr:col>2</xdr:col>
      <xdr:colOff>219076</xdr:colOff>
      <xdr:row>42</xdr:row>
      <xdr:rowOff>150010</xdr:rowOff>
    </xdr:to>
    <xdr:pic>
      <xdr:nvPicPr>
        <xdr:cNvPr id="26" name="Obraz 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976" y="7392774"/>
          <a:ext cx="742950" cy="90111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113631</xdr:rowOff>
    </xdr:from>
    <xdr:to>
      <xdr:col>2</xdr:col>
      <xdr:colOff>276225</xdr:colOff>
      <xdr:row>50</xdr:row>
      <xdr:rowOff>99970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219531"/>
          <a:ext cx="914400" cy="59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"/>
  <sheetViews>
    <sheetView tabSelected="1" topLeftCell="D1" zoomScaleNormal="100" workbookViewId="0">
      <selection activeCell="R8" sqref="R8"/>
    </sheetView>
  </sheetViews>
  <sheetFormatPr defaultColWidth="9.140625" defaultRowHeight="15.75" x14ac:dyDescent="0.25"/>
  <cols>
    <col min="1" max="7" width="5.28515625" style="1" customWidth="1"/>
    <col min="8" max="8" width="6.7109375" style="1" customWidth="1"/>
    <col min="9" max="9" width="6.85546875" style="1" customWidth="1"/>
    <col min="10" max="10" width="6.5703125" style="1" customWidth="1"/>
    <col min="11" max="11" width="6.7109375" style="1" customWidth="1"/>
    <col min="12" max="12" width="6.5703125" style="1" customWidth="1"/>
    <col min="13" max="13" width="7.42578125" style="1" customWidth="1"/>
    <col min="14" max="15" width="7" style="1" customWidth="1"/>
    <col min="16" max="16" width="9.140625" style="1" customWidth="1"/>
    <col min="17" max="17" width="7.85546875" style="1" bestFit="1" customWidth="1"/>
    <col min="18" max="18" width="7.28515625" style="1" bestFit="1" customWidth="1"/>
    <col min="19" max="20" width="5.28515625" style="1" customWidth="1"/>
    <col min="21" max="16384" width="9.140625" style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3"/>
      <c r="O1" s="14"/>
      <c r="P1" s="14"/>
      <c r="Q1" s="15"/>
      <c r="R1" s="11"/>
      <c r="S1" s="11"/>
      <c r="T1" s="11"/>
    </row>
    <row r="2" spans="1:20" x14ac:dyDescent="0.25">
      <c r="A2" s="11"/>
      <c r="B2" s="11"/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N2" s="13"/>
      <c r="O2" s="14"/>
      <c r="P2" s="14"/>
      <c r="Q2" s="15"/>
      <c r="R2" s="11"/>
      <c r="S2" s="11"/>
      <c r="T2" s="11"/>
    </row>
    <row r="3" spans="1:20" x14ac:dyDescent="0.25">
      <c r="A3" s="16" t="s">
        <v>0</v>
      </c>
      <c r="B3" s="16"/>
      <c r="C3" s="16"/>
      <c r="D3" s="16"/>
      <c r="E3" s="16"/>
      <c r="F3" s="16"/>
      <c r="G3" s="16" t="s">
        <v>9</v>
      </c>
      <c r="H3" s="16"/>
      <c r="I3" s="16"/>
      <c r="J3" s="16"/>
      <c r="K3" s="12"/>
      <c r="L3" s="11"/>
      <c r="M3" s="11"/>
      <c r="N3" s="11"/>
      <c r="O3" s="15" t="s">
        <v>1</v>
      </c>
      <c r="P3" s="17"/>
      <c r="Q3" s="11"/>
      <c r="R3" s="11"/>
      <c r="S3" s="11"/>
      <c r="T3" s="11"/>
    </row>
    <row r="4" spans="1:20" x14ac:dyDescent="0.25">
      <c r="A4" s="16" t="s">
        <v>117</v>
      </c>
      <c r="B4" s="16"/>
      <c r="C4" s="16"/>
      <c r="D4" s="16"/>
      <c r="E4" s="16"/>
      <c r="F4" s="16"/>
      <c r="G4" s="16" t="s">
        <v>100</v>
      </c>
      <c r="H4" s="16"/>
      <c r="I4" s="16"/>
      <c r="J4" s="16"/>
      <c r="K4" s="12"/>
      <c r="L4" s="11"/>
      <c r="M4" s="11"/>
      <c r="N4" s="80">
        <v>46113</v>
      </c>
      <c r="O4" s="80"/>
      <c r="P4" s="80"/>
      <c r="Q4" s="11"/>
      <c r="R4" s="11"/>
      <c r="S4" s="11"/>
      <c r="T4" s="11"/>
    </row>
    <row r="5" spans="1:20" x14ac:dyDescent="0.25">
      <c r="A5" s="16" t="s">
        <v>2</v>
      </c>
      <c r="B5" s="16"/>
      <c r="C5" s="16"/>
      <c r="D5" s="16"/>
      <c r="E5" s="16"/>
      <c r="F5" s="16"/>
      <c r="G5" s="16" t="s">
        <v>10</v>
      </c>
      <c r="H5" s="16"/>
      <c r="I5" s="16"/>
      <c r="J5" s="16"/>
      <c r="K5" s="12"/>
      <c r="L5" s="11"/>
      <c r="M5" s="11"/>
      <c r="N5" s="18" t="s">
        <v>3</v>
      </c>
      <c r="O5" s="17"/>
      <c r="P5" s="11"/>
      <c r="Q5" s="11"/>
      <c r="R5" s="11"/>
      <c r="S5" s="11"/>
      <c r="T5" s="11"/>
    </row>
    <row r="6" spans="1:20" x14ac:dyDescent="0.25">
      <c r="A6" s="16" t="s">
        <v>4</v>
      </c>
      <c r="B6" s="16"/>
      <c r="C6" s="16"/>
      <c r="D6" s="16"/>
      <c r="E6" s="16"/>
      <c r="F6" s="16"/>
      <c r="G6" s="16" t="s">
        <v>11</v>
      </c>
      <c r="H6" s="16"/>
      <c r="I6" s="16"/>
      <c r="J6" s="16"/>
      <c r="K6" s="12"/>
      <c r="L6" s="11"/>
      <c r="M6" s="11"/>
      <c r="N6" s="19"/>
      <c r="O6" s="15"/>
      <c r="P6" s="11"/>
      <c r="Q6" s="11"/>
      <c r="R6" s="11"/>
      <c r="S6" s="11"/>
      <c r="T6" s="11"/>
    </row>
    <row r="7" spans="1:20" x14ac:dyDescent="0.25">
      <c r="A7" s="16" t="s">
        <v>5</v>
      </c>
      <c r="B7" s="16"/>
      <c r="C7" s="16"/>
      <c r="D7" s="16"/>
      <c r="E7" s="16"/>
      <c r="F7" s="16"/>
      <c r="G7" s="16" t="s">
        <v>12</v>
      </c>
      <c r="H7" s="16"/>
      <c r="I7" s="16"/>
      <c r="J7" s="16"/>
      <c r="K7" s="12"/>
      <c r="L7" s="11"/>
      <c r="M7" s="11"/>
      <c r="N7" s="19"/>
      <c r="O7" s="15"/>
      <c r="P7" s="11"/>
      <c r="Q7" s="11"/>
      <c r="R7" s="11"/>
      <c r="S7" s="11"/>
      <c r="T7" s="11"/>
    </row>
    <row r="8" spans="1:20" x14ac:dyDescent="0.25">
      <c r="A8" s="16" t="s">
        <v>6</v>
      </c>
      <c r="B8" s="16"/>
      <c r="C8" s="16"/>
      <c r="D8" s="16"/>
      <c r="E8" s="16"/>
      <c r="F8" s="16"/>
      <c r="G8" s="20" t="s">
        <v>13</v>
      </c>
      <c r="H8" s="20"/>
      <c r="I8" s="20"/>
      <c r="J8" s="20"/>
      <c r="K8" s="12"/>
      <c r="L8" s="11"/>
      <c r="M8" s="11"/>
      <c r="N8" s="19"/>
      <c r="P8" s="21" t="s">
        <v>7</v>
      </c>
      <c r="Q8" s="11"/>
      <c r="R8" s="11"/>
      <c r="S8" s="11"/>
      <c r="T8" s="11"/>
    </row>
    <row r="9" spans="1:20" x14ac:dyDescent="0.25">
      <c r="A9" s="2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23">
        <v>0</v>
      </c>
      <c r="P9" s="24"/>
      <c r="Q9" s="11"/>
      <c r="R9" s="11"/>
      <c r="S9" s="11"/>
      <c r="T9" s="11"/>
    </row>
    <row r="10" spans="1:20" x14ac:dyDescent="0.25">
      <c r="A10" s="2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4"/>
      <c r="P10" s="14"/>
      <c r="Q10" s="24"/>
      <c r="R10" s="11"/>
      <c r="S10" s="11"/>
      <c r="T10" s="11"/>
    </row>
    <row r="11" spans="1:20" ht="20.100000000000001" customHeight="1" x14ac:dyDescent="0.25">
      <c r="A11" s="87" t="s">
        <v>25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spans="1:20" ht="20.100000000000001" customHeight="1" x14ac:dyDescent="0.25">
      <c r="A12" s="11"/>
      <c r="B12" s="11"/>
      <c r="C12" s="11"/>
      <c r="D12" s="81" t="s">
        <v>15</v>
      </c>
      <c r="E12" s="82"/>
      <c r="F12" s="82"/>
      <c r="G12" s="83"/>
      <c r="H12" s="81" t="s">
        <v>14</v>
      </c>
      <c r="I12" s="82"/>
      <c r="J12" s="82"/>
      <c r="K12" s="82"/>
      <c r="L12" s="82"/>
      <c r="M12" s="83"/>
      <c r="N12" s="81" t="s">
        <v>16</v>
      </c>
      <c r="O12" s="82"/>
      <c r="P12" s="83"/>
      <c r="Q12" s="81" t="s">
        <v>17</v>
      </c>
      <c r="R12" s="83"/>
      <c r="S12" s="81" t="s">
        <v>18</v>
      </c>
      <c r="T12" s="83"/>
    </row>
    <row r="13" spans="1:20" ht="20.100000000000001" customHeight="1" x14ac:dyDescent="0.25">
      <c r="A13" s="84" t="s">
        <v>24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6"/>
    </row>
    <row r="14" spans="1:20" x14ac:dyDescent="0.25">
      <c r="A14" s="26"/>
      <c r="B14" s="11"/>
      <c r="C14" s="27"/>
      <c r="D14" s="72" t="s">
        <v>112</v>
      </c>
      <c r="E14" s="73"/>
      <c r="F14" s="73"/>
      <c r="G14" s="74"/>
      <c r="H14" s="72" t="s">
        <v>19</v>
      </c>
      <c r="I14" s="73"/>
      <c r="J14" s="73"/>
      <c r="K14" s="73"/>
      <c r="L14" s="73"/>
      <c r="M14" s="74"/>
      <c r="N14" s="72" t="s">
        <v>22</v>
      </c>
      <c r="O14" s="73"/>
      <c r="P14" s="74"/>
      <c r="Q14" s="46">
        <v>0.68</v>
      </c>
      <c r="R14" s="47"/>
      <c r="S14" s="72">
        <f>Q14*(1-$O$9)</f>
        <v>0.68</v>
      </c>
      <c r="T14" s="74"/>
    </row>
    <row r="15" spans="1:20" x14ac:dyDescent="0.25">
      <c r="A15" s="26"/>
      <c r="B15" s="11"/>
      <c r="C15" s="27"/>
      <c r="D15" s="69" t="s">
        <v>113</v>
      </c>
      <c r="E15" s="70"/>
      <c r="F15" s="70"/>
      <c r="G15" s="71"/>
      <c r="H15" s="69" t="s">
        <v>20</v>
      </c>
      <c r="I15" s="70"/>
      <c r="J15" s="70"/>
      <c r="K15" s="70"/>
      <c r="L15" s="70"/>
      <c r="M15" s="71"/>
      <c r="N15" s="69" t="s">
        <v>22</v>
      </c>
      <c r="O15" s="70"/>
      <c r="P15" s="71"/>
      <c r="Q15" s="40">
        <v>0.68</v>
      </c>
      <c r="R15" s="41"/>
      <c r="S15" s="64">
        <f t="shared" ref="S15" si="0">Q15*(1-$O$9)</f>
        <v>0.68</v>
      </c>
      <c r="T15" s="65"/>
    </row>
    <row r="16" spans="1:20" x14ac:dyDescent="0.25">
      <c r="A16" s="26"/>
      <c r="B16" s="11"/>
      <c r="C16" s="27"/>
      <c r="D16" s="69" t="s">
        <v>114</v>
      </c>
      <c r="E16" s="70"/>
      <c r="F16" s="70"/>
      <c r="G16" s="71"/>
      <c r="H16" s="69" t="s">
        <v>19</v>
      </c>
      <c r="I16" s="70"/>
      <c r="J16" s="70"/>
      <c r="K16" s="70"/>
      <c r="L16" s="70"/>
      <c r="M16" s="71"/>
      <c r="N16" s="69" t="s">
        <v>23</v>
      </c>
      <c r="O16" s="70"/>
      <c r="P16" s="71"/>
      <c r="Q16" s="40">
        <v>0.86</v>
      </c>
      <c r="R16" s="41"/>
      <c r="S16" s="64">
        <f t="shared" ref="S16:S17" si="1">Q16*(1-$O$9)</f>
        <v>0.86</v>
      </c>
      <c r="T16" s="65"/>
    </row>
    <row r="17" spans="1:20" x14ac:dyDescent="0.25">
      <c r="A17" s="26"/>
      <c r="B17" s="11"/>
      <c r="C17" s="27"/>
      <c r="D17" s="69" t="s">
        <v>115</v>
      </c>
      <c r="E17" s="70"/>
      <c r="F17" s="70"/>
      <c r="G17" s="71"/>
      <c r="H17" s="69" t="s">
        <v>21</v>
      </c>
      <c r="I17" s="70"/>
      <c r="J17" s="70"/>
      <c r="K17" s="70"/>
      <c r="L17" s="70"/>
      <c r="M17" s="71"/>
      <c r="N17" s="69" t="s">
        <v>23</v>
      </c>
      <c r="O17" s="70"/>
      <c r="P17" s="71"/>
      <c r="Q17" s="40">
        <v>0.86</v>
      </c>
      <c r="R17" s="41"/>
      <c r="S17" s="64">
        <f t="shared" si="1"/>
        <v>0.86</v>
      </c>
      <c r="T17" s="65"/>
    </row>
    <row r="18" spans="1:20" x14ac:dyDescent="0.25">
      <c r="A18" s="26"/>
      <c r="B18" s="11"/>
      <c r="C18" s="27"/>
      <c r="D18" s="69" t="s">
        <v>116</v>
      </c>
      <c r="E18" s="70"/>
      <c r="F18" s="70"/>
      <c r="G18" s="71"/>
      <c r="H18" s="69" t="s">
        <v>20</v>
      </c>
      <c r="I18" s="70"/>
      <c r="J18" s="70"/>
      <c r="K18" s="70"/>
      <c r="L18" s="70"/>
      <c r="M18" s="71"/>
      <c r="N18" s="69" t="s">
        <v>23</v>
      </c>
      <c r="O18" s="70"/>
      <c r="P18" s="71"/>
      <c r="Q18" s="40">
        <v>0.86</v>
      </c>
      <c r="R18" s="41"/>
      <c r="S18" s="64">
        <f>Q18*(1-$O$9)</f>
        <v>0.86</v>
      </c>
      <c r="T18" s="65"/>
    </row>
    <row r="19" spans="1:20" x14ac:dyDescent="0.25">
      <c r="A19" s="28"/>
      <c r="B19" s="29"/>
      <c r="C19" s="30"/>
      <c r="D19" s="66" t="s">
        <v>216</v>
      </c>
      <c r="E19" s="67"/>
      <c r="F19" s="67"/>
      <c r="G19" s="68"/>
      <c r="H19" s="66" t="s">
        <v>217</v>
      </c>
      <c r="I19" s="67"/>
      <c r="J19" s="67"/>
      <c r="K19" s="67"/>
      <c r="L19" s="67"/>
      <c r="M19" s="68"/>
      <c r="N19" s="66" t="s">
        <v>218</v>
      </c>
      <c r="O19" s="67"/>
      <c r="P19" s="68"/>
      <c r="Q19" s="44">
        <v>1.8</v>
      </c>
      <c r="R19" s="45"/>
      <c r="S19" s="102">
        <f>Q19*(1-$O$9)</f>
        <v>1.8</v>
      </c>
      <c r="T19" s="103"/>
    </row>
    <row r="20" spans="1:20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</row>
    <row r="21" spans="1:20" ht="20.100000000000001" customHeight="1" x14ac:dyDescent="0.25">
      <c r="A21" s="84" t="s">
        <v>215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6"/>
    </row>
    <row r="22" spans="1:20" x14ac:dyDescent="0.25">
      <c r="A22" s="31"/>
      <c r="B22" s="32"/>
      <c r="C22" s="32"/>
      <c r="D22" s="72" t="s">
        <v>118</v>
      </c>
      <c r="E22" s="73"/>
      <c r="F22" s="73"/>
      <c r="G22" s="74"/>
      <c r="H22" s="72" t="s">
        <v>26</v>
      </c>
      <c r="I22" s="73"/>
      <c r="J22" s="73"/>
      <c r="K22" s="73"/>
      <c r="L22" s="73"/>
      <c r="M22" s="74"/>
      <c r="N22" s="72" t="s">
        <v>38</v>
      </c>
      <c r="O22" s="73"/>
      <c r="P22" s="74"/>
      <c r="Q22" s="57">
        <v>83.97</v>
      </c>
      <c r="R22" s="58"/>
      <c r="S22" s="75">
        <f t="shared" ref="S22" si="2">Q22*(1-$O$9)</f>
        <v>83.97</v>
      </c>
      <c r="T22" s="76"/>
    </row>
    <row r="23" spans="1:20" x14ac:dyDescent="0.25">
      <c r="A23" s="26"/>
      <c r="B23" s="11"/>
      <c r="C23" s="11"/>
      <c r="D23" s="69" t="s">
        <v>119</v>
      </c>
      <c r="E23" s="70"/>
      <c r="F23" s="70"/>
      <c r="G23" s="71"/>
      <c r="H23" s="69" t="s">
        <v>27</v>
      </c>
      <c r="I23" s="70"/>
      <c r="J23" s="70"/>
      <c r="K23" s="70"/>
      <c r="L23" s="70"/>
      <c r="M23" s="71"/>
      <c r="N23" s="69" t="s">
        <v>38</v>
      </c>
      <c r="O23" s="70"/>
      <c r="P23" s="71"/>
      <c r="Q23" s="52">
        <v>102.98</v>
      </c>
      <c r="R23" s="53"/>
      <c r="S23" s="64">
        <f t="shared" ref="S23:S35" si="3">Q23*(1-$O$9)</f>
        <v>102.98</v>
      </c>
      <c r="T23" s="65"/>
    </row>
    <row r="24" spans="1:20" x14ac:dyDescent="0.25">
      <c r="A24" s="26"/>
      <c r="B24" s="11"/>
      <c r="C24" s="11"/>
      <c r="D24" s="69" t="s">
        <v>120</v>
      </c>
      <c r="E24" s="70"/>
      <c r="F24" s="70"/>
      <c r="G24" s="71"/>
      <c r="H24" s="69" t="s">
        <v>28</v>
      </c>
      <c r="I24" s="70"/>
      <c r="J24" s="70"/>
      <c r="K24" s="70"/>
      <c r="L24" s="70"/>
      <c r="M24" s="71"/>
      <c r="N24" s="69" t="s">
        <v>38</v>
      </c>
      <c r="O24" s="70"/>
      <c r="P24" s="71"/>
      <c r="Q24" s="52">
        <v>123.29</v>
      </c>
      <c r="R24" s="53"/>
      <c r="S24" s="64">
        <f t="shared" si="3"/>
        <v>123.29</v>
      </c>
      <c r="T24" s="65"/>
    </row>
    <row r="25" spans="1:20" x14ac:dyDescent="0.25">
      <c r="A25" s="26"/>
      <c r="B25" s="11"/>
      <c r="C25" s="11"/>
      <c r="D25" s="69" t="s">
        <v>121</v>
      </c>
      <c r="E25" s="70"/>
      <c r="F25" s="70"/>
      <c r="G25" s="71"/>
      <c r="H25" s="69" t="s">
        <v>29</v>
      </c>
      <c r="I25" s="70"/>
      <c r="J25" s="70"/>
      <c r="K25" s="70"/>
      <c r="L25" s="70"/>
      <c r="M25" s="71"/>
      <c r="N25" s="69" t="s">
        <v>38</v>
      </c>
      <c r="O25" s="70"/>
      <c r="P25" s="71"/>
      <c r="Q25" s="52">
        <v>137.24</v>
      </c>
      <c r="R25" s="53"/>
      <c r="S25" s="64">
        <f t="shared" si="3"/>
        <v>137.24</v>
      </c>
      <c r="T25" s="65"/>
    </row>
    <row r="26" spans="1:20" x14ac:dyDescent="0.25">
      <c r="A26" s="26"/>
      <c r="B26" s="11"/>
      <c r="C26" s="11"/>
      <c r="D26" s="69" t="s">
        <v>122</v>
      </c>
      <c r="E26" s="70"/>
      <c r="F26" s="70"/>
      <c r="G26" s="71"/>
      <c r="H26" s="69" t="s">
        <v>30</v>
      </c>
      <c r="I26" s="70"/>
      <c r="J26" s="70"/>
      <c r="K26" s="70"/>
      <c r="L26" s="70"/>
      <c r="M26" s="71"/>
      <c r="N26" s="69" t="s">
        <v>38</v>
      </c>
      <c r="O26" s="70"/>
      <c r="P26" s="71"/>
      <c r="Q26" s="52">
        <v>157.21</v>
      </c>
      <c r="R26" s="53"/>
      <c r="S26" s="64">
        <f t="shared" si="3"/>
        <v>157.21</v>
      </c>
      <c r="T26" s="65"/>
    </row>
    <row r="27" spans="1:20" x14ac:dyDescent="0.25">
      <c r="A27" s="26"/>
      <c r="B27" s="11"/>
      <c r="C27" s="11"/>
      <c r="D27" s="69" t="s">
        <v>123</v>
      </c>
      <c r="E27" s="70"/>
      <c r="F27" s="70"/>
      <c r="G27" s="71"/>
      <c r="H27" s="69" t="s">
        <v>31</v>
      </c>
      <c r="I27" s="70"/>
      <c r="J27" s="70"/>
      <c r="K27" s="70"/>
      <c r="L27" s="70"/>
      <c r="M27" s="71"/>
      <c r="N27" s="69" t="s">
        <v>38</v>
      </c>
      <c r="O27" s="70"/>
      <c r="P27" s="71"/>
      <c r="Q27" s="52">
        <v>177.21</v>
      </c>
      <c r="R27" s="53"/>
      <c r="S27" s="64">
        <f t="shared" si="3"/>
        <v>177.21</v>
      </c>
      <c r="T27" s="65"/>
    </row>
    <row r="28" spans="1:20" x14ac:dyDescent="0.25">
      <c r="A28" s="26"/>
      <c r="B28" s="11"/>
      <c r="C28" s="11"/>
      <c r="D28" s="69" t="s">
        <v>124</v>
      </c>
      <c r="E28" s="70"/>
      <c r="F28" s="70"/>
      <c r="G28" s="71"/>
      <c r="H28" s="69" t="s">
        <v>32</v>
      </c>
      <c r="I28" s="70"/>
      <c r="J28" s="70"/>
      <c r="K28" s="70"/>
      <c r="L28" s="70"/>
      <c r="M28" s="71"/>
      <c r="N28" s="69" t="s">
        <v>38</v>
      </c>
      <c r="O28" s="70"/>
      <c r="P28" s="71"/>
      <c r="Q28" s="52">
        <v>194.55</v>
      </c>
      <c r="R28" s="53"/>
      <c r="S28" s="64">
        <f t="shared" si="3"/>
        <v>194.55</v>
      </c>
      <c r="T28" s="65"/>
    </row>
    <row r="29" spans="1:20" x14ac:dyDescent="0.25">
      <c r="A29" s="26"/>
      <c r="B29" s="11"/>
      <c r="C29" s="11"/>
      <c r="D29" s="69" t="s">
        <v>125</v>
      </c>
      <c r="E29" s="70"/>
      <c r="F29" s="70"/>
      <c r="G29" s="71"/>
      <c r="H29" s="69" t="s">
        <v>33</v>
      </c>
      <c r="I29" s="70"/>
      <c r="J29" s="70"/>
      <c r="K29" s="70"/>
      <c r="L29" s="70"/>
      <c r="M29" s="71"/>
      <c r="N29" s="69" t="s">
        <v>38</v>
      </c>
      <c r="O29" s="70"/>
      <c r="P29" s="71"/>
      <c r="Q29" s="52">
        <v>221.19</v>
      </c>
      <c r="R29" s="53"/>
      <c r="S29" s="64">
        <f t="shared" si="3"/>
        <v>221.19</v>
      </c>
      <c r="T29" s="65"/>
    </row>
    <row r="30" spans="1:20" x14ac:dyDescent="0.25">
      <c r="A30" s="26"/>
      <c r="B30" s="11"/>
      <c r="C30" s="11"/>
      <c r="D30" s="69" t="s">
        <v>126</v>
      </c>
      <c r="E30" s="70"/>
      <c r="F30" s="70"/>
      <c r="G30" s="71"/>
      <c r="H30" s="69" t="s">
        <v>34</v>
      </c>
      <c r="I30" s="70"/>
      <c r="J30" s="70"/>
      <c r="K30" s="70"/>
      <c r="L30" s="70"/>
      <c r="M30" s="71"/>
      <c r="N30" s="69" t="s">
        <v>38</v>
      </c>
      <c r="O30" s="70"/>
      <c r="P30" s="71"/>
      <c r="Q30" s="52">
        <v>234.5</v>
      </c>
      <c r="R30" s="53"/>
      <c r="S30" s="64">
        <f t="shared" si="3"/>
        <v>234.5</v>
      </c>
      <c r="T30" s="65"/>
    </row>
    <row r="31" spans="1:20" x14ac:dyDescent="0.25">
      <c r="A31" s="26"/>
      <c r="B31" s="11"/>
      <c r="C31" s="11"/>
      <c r="D31" s="69" t="s">
        <v>127</v>
      </c>
      <c r="E31" s="70"/>
      <c r="F31" s="70"/>
      <c r="G31" s="71"/>
      <c r="H31" s="69" t="s">
        <v>35</v>
      </c>
      <c r="I31" s="70"/>
      <c r="J31" s="70"/>
      <c r="K31" s="70"/>
      <c r="L31" s="70"/>
      <c r="M31" s="71"/>
      <c r="N31" s="69" t="s">
        <v>38</v>
      </c>
      <c r="O31" s="70"/>
      <c r="P31" s="71"/>
      <c r="Q31" s="52">
        <v>251.81</v>
      </c>
      <c r="R31" s="53"/>
      <c r="S31" s="64">
        <f t="shared" si="3"/>
        <v>251.81</v>
      </c>
      <c r="T31" s="65"/>
    </row>
    <row r="32" spans="1:20" x14ac:dyDescent="0.25">
      <c r="A32" s="26"/>
      <c r="B32" s="11"/>
      <c r="C32" s="11"/>
      <c r="D32" s="69" t="s">
        <v>128</v>
      </c>
      <c r="E32" s="70"/>
      <c r="F32" s="70"/>
      <c r="G32" s="71"/>
      <c r="H32" s="69" t="s">
        <v>36</v>
      </c>
      <c r="I32" s="70"/>
      <c r="J32" s="70"/>
      <c r="K32" s="70"/>
      <c r="L32" s="70"/>
      <c r="M32" s="71"/>
      <c r="N32" s="69" t="s">
        <v>38</v>
      </c>
      <c r="O32" s="70"/>
      <c r="P32" s="71"/>
      <c r="Q32" s="52">
        <v>267.83</v>
      </c>
      <c r="R32" s="53"/>
      <c r="S32" s="64">
        <f t="shared" si="3"/>
        <v>267.83</v>
      </c>
      <c r="T32" s="65"/>
    </row>
    <row r="33" spans="1:20" x14ac:dyDescent="0.25">
      <c r="A33" s="26"/>
      <c r="B33" s="11"/>
      <c r="C33" s="27"/>
      <c r="D33" s="69"/>
      <c r="E33" s="70"/>
      <c r="F33" s="70"/>
      <c r="G33" s="71"/>
      <c r="H33" s="69"/>
      <c r="I33" s="70"/>
      <c r="J33" s="70"/>
      <c r="K33" s="70"/>
      <c r="L33" s="70"/>
      <c r="M33" s="71"/>
      <c r="N33" s="69"/>
      <c r="O33" s="70"/>
      <c r="P33" s="71"/>
      <c r="Q33" s="35"/>
      <c r="R33" s="37"/>
      <c r="S33" s="64"/>
      <c r="T33" s="65"/>
    </row>
    <row r="34" spans="1:20" x14ac:dyDescent="0.25">
      <c r="A34" s="26"/>
      <c r="B34" s="11"/>
      <c r="C34" s="27"/>
      <c r="D34" s="69" t="s">
        <v>129</v>
      </c>
      <c r="E34" s="70"/>
      <c r="F34" s="70"/>
      <c r="G34" s="71"/>
      <c r="H34" s="69" t="s">
        <v>37</v>
      </c>
      <c r="I34" s="70"/>
      <c r="J34" s="70"/>
      <c r="K34" s="70"/>
      <c r="L34" s="70"/>
      <c r="M34" s="71"/>
      <c r="N34" s="69" t="s">
        <v>38</v>
      </c>
      <c r="O34" s="70"/>
      <c r="P34" s="71"/>
      <c r="Q34" s="40">
        <v>29.55</v>
      </c>
      <c r="R34" s="41"/>
      <c r="S34" s="64">
        <f t="shared" ref="S34" si="4">Q34*(1-$O$9)</f>
        <v>29.55</v>
      </c>
      <c r="T34" s="65"/>
    </row>
    <row r="35" spans="1:20" x14ac:dyDescent="0.25">
      <c r="A35" s="28"/>
      <c r="B35" s="29"/>
      <c r="C35" s="29"/>
      <c r="D35" s="66" t="s">
        <v>130</v>
      </c>
      <c r="E35" s="67"/>
      <c r="F35" s="67"/>
      <c r="G35" s="68"/>
      <c r="H35" s="66" t="s">
        <v>52</v>
      </c>
      <c r="I35" s="67"/>
      <c r="J35" s="67"/>
      <c r="K35" s="67"/>
      <c r="L35" s="67"/>
      <c r="M35" s="68"/>
      <c r="N35" s="66" t="s">
        <v>38</v>
      </c>
      <c r="O35" s="67"/>
      <c r="P35" s="68"/>
      <c r="Q35" s="42">
        <v>51.26</v>
      </c>
      <c r="R35" s="43"/>
      <c r="S35" s="102">
        <f t="shared" si="3"/>
        <v>51.26</v>
      </c>
      <c r="T35" s="103"/>
    </row>
    <row r="36" spans="1:20" ht="20.100000000000001" customHeight="1" x14ac:dyDescent="0.25">
      <c r="A36" s="77" t="s">
        <v>87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/>
    </row>
    <row r="37" spans="1:20" x14ac:dyDescent="0.25">
      <c r="A37" s="72"/>
      <c r="B37" s="73"/>
      <c r="C37" s="74"/>
      <c r="D37" s="72" t="s">
        <v>131</v>
      </c>
      <c r="E37" s="73"/>
      <c r="F37" s="73"/>
      <c r="G37" s="74"/>
      <c r="H37" s="72" t="s">
        <v>88</v>
      </c>
      <c r="I37" s="73"/>
      <c r="J37" s="73"/>
      <c r="K37" s="73"/>
      <c r="L37" s="73"/>
      <c r="M37" s="74"/>
      <c r="N37" s="72" t="s">
        <v>38</v>
      </c>
      <c r="O37" s="73"/>
      <c r="P37" s="74"/>
      <c r="Q37" s="46">
        <v>53.64</v>
      </c>
      <c r="R37" s="51"/>
      <c r="S37" s="75">
        <f>Q37*(1-$O$9)</f>
        <v>53.64</v>
      </c>
      <c r="T37" s="76"/>
    </row>
    <row r="38" spans="1:20" x14ac:dyDescent="0.25">
      <c r="A38" s="69"/>
      <c r="B38" s="70"/>
      <c r="C38" s="71"/>
      <c r="D38" s="69" t="s">
        <v>132</v>
      </c>
      <c r="E38" s="70"/>
      <c r="F38" s="70"/>
      <c r="G38" s="71"/>
      <c r="H38" s="69" t="s">
        <v>89</v>
      </c>
      <c r="I38" s="70"/>
      <c r="J38" s="70"/>
      <c r="K38" s="70"/>
      <c r="L38" s="70"/>
      <c r="M38" s="71"/>
      <c r="N38" s="69" t="s">
        <v>38</v>
      </c>
      <c r="O38" s="70"/>
      <c r="P38" s="71"/>
      <c r="Q38" s="40">
        <v>78.849999999999994</v>
      </c>
      <c r="R38" s="37"/>
      <c r="S38" s="64">
        <f t="shared" ref="S38:S40" si="5">Q38*(1-$O$9)</f>
        <v>78.849999999999994</v>
      </c>
      <c r="T38" s="65"/>
    </row>
    <row r="39" spans="1:20" x14ac:dyDescent="0.25">
      <c r="A39" s="69"/>
      <c r="B39" s="70"/>
      <c r="C39" s="71"/>
      <c r="D39" s="69" t="s">
        <v>133</v>
      </c>
      <c r="E39" s="70"/>
      <c r="F39" s="70"/>
      <c r="G39" s="71"/>
      <c r="H39" s="69" t="s">
        <v>90</v>
      </c>
      <c r="I39" s="70"/>
      <c r="J39" s="70"/>
      <c r="K39" s="70"/>
      <c r="L39" s="70"/>
      <c r="M39" s="71"/>
      <c r="N39" s="69" t="s">
        <v>38</v>
      </c>
      <c r="O39" s="70"/>
      <c r="P39" s="71"/>
      <c r="Q39" s="40">
        <v>100.89</v>
      </c>
      <c r="R39" s="37"/>
      <c r="S39" s="64">
        <f t="shared" si="5"/>
        <v>100.89</v>
      </c>
      <c r="T39" s="65"/>
    </row>
    <row r="40" spans="1:20" x14ac:dyDescent="0.25">
      <c r="A40" s="69"/>
      <c r="B40" s="70"/>
      <c r="C40" s="71"/>
      <c r="D40" s="69" t="s">
        <v>134</v>
      </c>
      <c r="E40" s="70"/>
      <c r="F40" s="70"/>
      <c r="G40" s="71"/>
      <c r="H40" s="69" t="s">
        <v>91</v>
      </c>
      <c r="I40" s="70"/>
      <c r="J40" s="70"/>
      <c r="K40" s="70"/>
      <c r="L40" s="70"/>
      <c r="M40" s="71"/>
      <c r="N40" s="69" t="s">
        <v>38</v>
      </c>
      <c r="O40" s="70"/>
      <c r="P40" s="71"/>
      <c r="Q40" s="40">
        <v>123.13</v>
      </c>
      <c r="R40" s="37"/>
      <c r="S40" s="64">
        <f t="shared" si="5"/>
        <v>123.13</v>
      </c>
      <c r="T40" s="65"/>
    </row>
    <row r="41" spans="1:20" x14ac:dyDescent="0.25">
      <c r="A41" s="69"/>
      <c r="B41" s="70"/>
      <c r="C41" s="71"/>
      <c r="D41" s="69" t="s">
        <v>135</v>
      </c>
      <c r="E41" s="70"/>
      <c r="F41" s="70"/>
      <c r="G41" s="71"/>
      <c r="H41" s="69" t="s">
        <v>92</v>
      </c>
      <c r="I41" s="70"/>
      <c r="J41" s="70"/>
      <c r="K41" s="70"/>
      <c r="L41" s="70"/>
      <c r="M41" s="71"/>
      <c r="N41" s="69" t="s">
        <v>38</v>
      </c>
      <c r="O41" s="70"/>
      <c r="P41" s="71"/>
      <c r="Q41" s="40">
        <v>145.82</v>
      </c>
      <c r="R41" s="37"/>
      <c r="S41" s="64">
        <f>Q41*(1-$O$9)</f>
        <v>145.82</v>
      </c>
      <c r="T41" s="65"/>
    </row>
    <row r="42" spans="1:20" x14ac:dyDescent="0.25">
      <c r="A42" s="69"/>
      <c r="B42" s="70"/>
      <c r="C42" s="71"/>
      <c r="D42" s="69" t="s">
        <v>136</v>
      </c>
      <c r="E42" s="70"/>
      <c r="F42" s="70"/>
      <c r="G42" s="71"/>
      <c r="H42" s="69" t="s">
        <v>141</v>
      </c>
      <c r="I42" s="70"/>
      <c r="J42" s="70"/>
      <c r="K42" s="70"/>
      <c r="L42" s="70"/>
      <c r="M42" s="71"/>
      <c r="N42" s="69" t="s">
        <v>38</v>
      </c>
      <c r="O42" s="70"/>
      <c r="P42" s="71"/>
      <c r="Q42" s="40">
        <v>168.43</v>
      </c>
      <c r="R42" s="37"/>
      <c r="S42" s="64">
        <f t="shared" ref="S42:S45" si="6">Q42*(1-$O$9)</f>
        <v>168.43</v>
      </c>
      <c r="T42" s="65"/>
    </row>
    <row r="43" spans="1:20" x14ac:dyDescent="0.25">
      <c r="A43" s="69"/>
      <c r="B43" s="70"/>
      <c r="C43" s="71"/>
      <c r="D43" s="69" t="s">
        <v>137</v>
      </c>
      <c r="E43" s="70"/>
      <c r="F43" s="70"/>
      <c r="G43" s="71"/>
      <c r="H43" s="69" t="s">
        <v>142</v>
      </c>
      <c r="I43" s="70"/>
      <c r="J43" s="70"/>
      <c r="K43" s="70"/>
      <c r="L43" s="70"/>
      <c r="M43" s="71"/>
      <c r="N43" s="69" t="s">
        <v>38</v>
      </c>
      <c r="O43" s="70"/>
      <c r="P43" s="71"/>
      <c r="Q43" s="40">
        <v>191.36</v>
      </c>
      <c r="R43" s="37"/>
      <c r="S43" s="64">
        <f t="shared" si="6"/>
        <v>191.36</v>
      </c>
      <c r="T43" s="65"/>
    </row>
    <row r="44" spans="1:20" x14ac:dyDescent="0.25">
      <c r="A44" s="69"/>
      <c r="B44" s="70"/>
      <c r="C44" s="71"/>
      <c r="D44" s="69" t="s">
        <v>138</v>
      </c>
      <c r="E44" s="70"/>
      <c r="F44" s="70"/>
      <c r="G44" s="71"/>
      <c r="H44" s="69" t="s">
        <v>143</v>
      </c>
      <c r="I44" s="70"/>
      <c r="J44" s="70"/>
      <c r="K44" s="70"/>
      <c r="L44" s="70"/>
      <c r="M44" s="71"/>
      <c r="N44" s="69" t="s">
        <v>38</v>
      </c>
      <c r="O44" s="70"/>
      <c r="P44" s="71"/>
      <c r="Q44" s="40">
        <v>215.16</v>
      </c>
      <c r="R44" s="37"/>
      <c r="S44" s="64">
        <f t="shared" si="6"/>
        <v>215.16</v>
      </c>
      <c r="T44" s="65"/>
    </row>
    <row r="45" spans="1:20" x14ac:dyDescent="0.25">
      <c r="A45" s="69"/>
      <c r="B45" s="70"/>
      <c r="C45" s="71"/>
      <c r="D45" s="69" t="s">
        <v>139</v>
      </c>
      <c r="E45" s="70"/>
      <c r="F45" s="70"/>
      <c r="G45" s="71"/>
      <c r="H45" s="69" t="s">
        <v>144</v>
      </c>
      <c r="I45" s="70"/>
      <c r="J45" s="70"/>
      <c r="K45" s="70"/>
      <c r="L45" s="70"/>
      <c r="M45" s="71"/>
      <c r="N45" s="69" t="s">
        <v>38</v>
      </c>
      <c r="O45" s="70"/>
      <c r="P45" s="71"/>
      <c r="Q45" s="40">
        <v>240.35</v>
      </c>
      <c r="R45" s="37"/>
      <c r="S45" s="64">
        <f t="shared" si="6"/>
        <v>240.35</v>
      </c>
      <c r="T45" s="65"/>
    </row>
    <row r="46" spans="1:20" x14ac:dyDescent="0.25">
      <c r="A46" s="66"/>
      <c r="B46" s="67"/>
      <c r="C46" s="68"/>
      <c r="D46" s="66" t="s">
        <v>140</v>
      </c>
      <c r="E46" s="67"/>
      <c r="F46" s="67"/>
      <c r="G46" s="68"/>
      <c r="H46" s="66" t="s">
        <v>145</v>
      </c>
      <c r="I46" s="67"/>
      <c r="J46" s="67"/>
      <c r="K46" s="67"/>
      <c r="L46" s="67"/>
      <c r="M46" s="68"/>
      <c r="N46" s="66" t="s">
        <v>38</v>
      </c>
      <c r="O46" s="67"/>
      <c r="P46" s="68"/>
      <c r="Q46" s="61">
        <v>266.83999999999997</v>
      </c>
      <c r="R46" s="59"/>
      <c r="S46" s="64">
        <f t="shared" ref="S46" si="7">Q46*(1-$O$9)</f>
        <v>266.83999999999997</v>
      </c>
      <c r="T46" s="65"/>
    </row>
    <row r="47" spans="1:20" ht="20.100000000000001" customHeight="1" x14ac:dyDescent="0.25">
      <c r="A47" s="88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</row>
    <row r="48" spans="1:20" x14ac:dyDescent="0.25">
      <c r="A48" s="72"/>
      <c r="B48" s="73"/>
      <c r="C48" s="74"/>
      <c r="D48" s="72" t="s">
        <v>150</v>
      </c>
      <c r="E48" s="73"/>
      <c r="F48" s="73"/>
      <c r="G48" s="74"/>
      <c r="H48" s="72" t="s">
        <v>146</v>
      </c>
      <c r="I48" s="73"/>
      <c r="J48" s="73"/>
      <c r="K48" s="73"/>
      <c r="L48" s="73"/>
      <c r="M48" s="74"/>
      <c r="N48" s="72" t="s">
        <v>38</v>
      </c>
      <c r="O48" s="73"/>
      <c r="P48" s="74"/>
      <c r="Q48" s="46">
        <v>560.01</v>
      </c>
      <c r="R48" s="51"/>
      <c r="S48" s="75">
        <f>Q48*(1-$O$9)</f>
        <v>560.01</v>
      </c>
      <c r="T48" s="76"/>
    </row>
    <row r="49" spans="1:20" x14ac:dyDescent="0.25">
      <c r="A49" s="69"/>
      <c r="B49" s="70"/>
      <c r="C49" s="71"/>
      <c r="D49" s="69" t="s">
        <v>151</v>
      </c>
      <c r="E49" s="70"/>
      <c r="F49" s="70"/>
      <c r="G49" s="71"/>
      <c r="H49" s="69" t="s">
        <v>147</v>
      </c>
      <c r="I49" s="70"/>
      <c r="J49" s="70"/>
      <c r="K49" s="70"/>
      <c r="L49" s="70"/>
      <c r="M49" s="71"/>
      <c r="N49" s="69" t="s">
        <v>38</v>
      </c>
      <c r="O49" s="70"/>
      <c r="P49" s="71"/>
      <c r="Q49" s="40">
        <v>602.79999999999995</v>
      </c>
      <c r="R49" s="37"/>
      <c r="S49" s="64">
        <f t="shared" ref="S49:S51" si="8">Q49*(1-$O$9)</f>
        <v>602.79999999999995</v>
      </c>
      <c r="T49" s="65"/>
    </row>
    <row r="50" spans="1:20" x14ac:dyDescent="0.25">
      <c r="A50" s="69"/>
      <c r="B50" s="70"/>
      <c r="C50" s="71"/>
      <c r="D50" s="69" t="s">
        <v>152</v>
      </c>
      <c r="E50" s="70"/>
      <c r="F50" s="70"/>
      <c r="G50" s="71"/>
      <c r="H50" s="69" t="s">
        <v>148</v>
      </c>
      <c r="I50" s="70"/>
      <c r="J50" s="70"/>
      <c r="K50" s="70"/>
      <c r="L50" s="70"/>
      <c r="M50" s="71"/>
      <c r="N50" s="69" t="s">
        <v>38</v>
      </c>
      <c r="O50" s="70"/>
      <c r="P50" s="71"/>
      <c r="Q50" s="40">
        <v>642.53</v>
      </c>
      <c r="R50" s="37"/>
      <c r="S50" s="64">
        <f t="shared" si="8"/>
        <v>642.53</v>
      </c>
      <c r="T50" s="65"/>
    </row>
    <row r="51" spans="1:20" x14ac:dyDescent="0.25">
      <c r="A51" s="66"/>
      <c r="B51" s="67"/>
      <c r="C51" s="68"/>
      <c r="D51" s="66" t="s">
        <v>153</v>
      </c>
      <c r="E51" s="67"/>
      <c r="F51" s="67"/>
      <c r="G51" s="68"/>
      <c r="H51" s="66" t="s">
        <v>149</v>
      </c>
      <c r="I51" s="67"/>
      <c r="J51" s="67"/>
      <c r="K51" s="67"/>
      <c r="L51" s="67"/>
      <c r="M51" s="68"/>
      <c r="N51" s="66" t="s">
        <v>38</v>
      </c>
      <c r="O51" s="67"/>
      <c r="P51" s="68"/>
      <c r="Q51" s="44">
        <v>842.64</v>
      </c>
      <c r="R51" s="43"/>
      <c r="S51" s="102">
        <f t="shared" si="8"/>
        <v>842.64</v>
      </c>
      <c r="T51" s="103"/>
    </row>
    <row r="52" spans="1:20" ht="20.100000000000001" customHeight="1" x14ac:dyDescent="0.25">
      <c r="A52" s="5" t="s">
        <v>219</v>
      </c>
      <c r="B52" s="29"/>
      <c r="C52" s="29"/>
      <c r="D52" s="29"/>
      <c r="E52" s="29"/>
      <c r="F52" s="29"/>
      <c r="G52" s="29"/>
      <c r="H52" s="32"/>
      <c r="I52" s="32"/>
      <c r="J52" s="32"/>
      <c r="K52" s="32"/>
      <c r="L52" s="32"/>
      <c r="M52" s="32"/>
      <c r="N52" s="33"/>
      <c r="O52" s="33"/>
      <c r="P52" s="33"/>
      <c r="Q52" s="29"/>
      <c r="R52" s="29"/>
      <c r="S52" s="32"/>
      <c r="T52" s="34"/>
    </row>
    <row r="53" spans="1:20" x14ac:dyDescent="0.25">
      <c r="A53" s="26"/>
      <c r="B53" s="11"/>
      <c r="C53" s="27"/>
      <c r="D53" s="69" t="s">
        <v>207</v>
      </c>
      <c r="E53" s="70"/>
      <c r="F53" s="70"/>
      <c r="G53" s="71"/>
      <c r="H53" s="69" t="s">
        <v>39</v>
      </c>
      <c r="I53" s="70"/>
      <c r="J53" s="70"/>
      <c r="K53" s="70"/>
      <c r="L53" s="70"/>
      <c r="M53" s="71"/>
      <c r="N53" s="69" t="s">
        <v>42</v>
      </c>
      <c r="O53" s="70"/>
      <c r="P53" s="71"/>
      <c r="Q53" s="38">
        <v>93.52</v>
      </c>
      <c r="R53" s="48"/>
      <c r="S53" s="64">
        <f t="shared" ref="S53:S54" si="9">Q53*(1-$O$9)</f>
        <v>93.52</v>
      </c>
      <c r="T53" s="65"/>
    </row>
    <row r="54" spans="1:20" x14ac:dyDescent="0.25">
      <c r="A54" s="26"/>
      <c r="B54" s="11"/>
      <c r="C54" s="27"/>
      <c r="D54" s="69" t="s">
        <v>208</v>
      </c>
      <c r="E54" s="70"/>
      <c r="F54" s="70"/>
      <c r="G54" s="71"/>
      <c r="H54" s="69" t="s">
        <v>40</v>
      </c>
      <c r="I54" s="70"/>
      <c r="J54" s="70"/>
      <c r="K54" s="70"/>
      <c r="L54" s="70"/>
      <c r="M54" s="71"/>
      <c r="N54" s="69" t="s">
        <v>43</v>
      </c>
      <c r="O54" s="70"/>
      <c r="P54" s="71"/>
      <c r="Q54" s="54">
        <v>112.62</v>
      </c>
      <c r="R54" s="55"/>
      <c r="S54" s="64">
        <f t="shared" si="9"/>
        <v>112.62</v>
      </c>
      <c r="T54" s="65"/>
    </row>
    <row r="55" spans="1:20" x14ac:dyDescent="0.25">
      <c r="A55" s="26"/>
      <c r="B55" s="11"/>
      <c r="C55" s="27"/>
      <c r="D55" s="69" t="s">
        <v>209</v>
      </c>
      <c r="E55" s="70"/>
      <c r="F55" s="70"/>
      <c r="G55" s="71"/>
      <c r="H55" s="69" t="s">
        <v>41</v>
      </c>
      <c r="I55" s="70"/>
      <c r="J55" s="70"/>
      <c r="K55" s="70"/>
      <c r="L55" s="70"/>
      <c r="M55" s="71"/>
      <c r="N55" s="69" t="s">
        <v>44</v>
      </c>
      <c r="O55" s="70"/>
      <c r="P55" s="71"/>
      <c r="Q55" s="38">
        <v>127.14</v>
      </c>
      <c r="R55" s="48"/>
      <c r="S55" s="64">
        <f>Q55*(1-$O$9)</f>
        <v>127.14</v>
      </c>
      <c r="T55" s="65"/>
    </row>
    <row r="56" spans="1:20" x14ac:dyDescent="0.25">
      <c r="A56" s="26"/>
      <c r="B56" s="11"/>
      <c r="C56" s="27"/>
      <c r="D56" s="35"/>
      <c r="E56" s="36"/>
      <c r="F56" s="36"/>
      <c r="G56" s="37"/>
      <c r="H56" s="35"/>
      <c r="I56" s="36"/>
      <c r="J56" s="36"/>
      <c r="K56" s="36"/>
      <c r="L56" s="36"/>
      <c r="M56" s="37"/>
      <c r="N56" s="35"/>
      <c r="O56" s="36"/>
      <c r="P56" s="37"/>
      <c r="Q56" s="38"/>
      <c r="R56" s="39"/>
      <c r="S56" s="64"/>
      <c r="T56" s="65"/>
    </row>
    <row r="57" spans="1:20" x14ac:dyDescent="0.25">
      <c r="A57" s="26"/>
      <c r="B57" s="11"/>
      <c r="C57" s="27"/>
      <c r="D57" s="69" t="s">
        <v>210</v>
      </c>
      <c r="E57" s="70"/>
      <c r="F57" s="70"/>
      <c r="G57" s="71"/>
      <c r="H57" s="69" t="s">
        <v>102</v>
      </c>
      <c r="I57" s="70"/>
      <c r="J57" s="70"/>
      <c r="K57" s="70"/>
      <c r="L57" s="70"/>
      <c r="M57" s="71"/>
      <c r="N57" s="69" t="s">
        <v>103</v>
      </c>
      <c r="O57" s="70"/>
      <c r="P57" s="71"/>
      <c r="Q57" s="38">
        <v>56.06</v>
      </c>
      <c r="R57" s="48"/>
      <c r="S57" s="64">
        <f t="shared" ref="S57:S61" si="10">Q57*(1-$O$9)</f>
        <v>56.06</v>
      </c>
      <c r="T57" s="65"/>
    </row>
    <row r="58" spans="1:20" x14ac:dyDescent="0.25">
      <c r="A58" s="26"/>
      <c r="B58" s="11"/>
      <c r="C58" s="27"/>
      <c r="D58" s="69" t="s">
        <v>211</v>
      </c>
      <c r="E58" s="70"/>
      <c r="F58" s="70"/>
      <c r="G58" s="71"/>
      <c r="H58" s="69" t="s">
        <v>101</v>
      </c>
      <c r="I58" s="70"/>
      <c r="J58" s="70"/>
      <c r="K58" s="70"/>
      <c r="L58" s="70"/>
      <c r="M58" s="71"/>
      <c r="N58" s="69" t="s">
        <v>93</v>
      </c>
      <c r="O58" s="70"/>
      <c r="P58" s="71"/>
      <c r="Q58" s="54">
        <v>62.55</v>
      </c>
      <c r="R58" s="55"/>
      <c r="S58" s="64">
        <f t="shared" si="10"/>
        <v>62.55</v>
      </c>
      <c r="T58" s="65"/>
    </row>
    <row r="59" spans="1:20" x14ac:dyDescent="0.25">
      <c r="A59" s="26"/>
      <c r="B59" s="11"/>
      <c r="C59" s="27"/>
      <c r="D59" s="69" t="s">
        <v>212</v>
      </c>
      <c r="E59" s="70"/>
      <c r="F59" s="70"/>
      <c r="G59" s="71"/>
      <c r="H59" s="69" t="s">
        <v>104</v>
      </c>
      <c r="I59" s="70"/>
      <c r="J59" s="70"/>
      <c r="K59" s="70"/>
      <c r="L59" s="70"/>
      <c r="M59" s="71"/>
      <c r="N59" s="69" t="s">
        <v>107</v>
      </c>
      <c r="O59" s="70"/>
      <c r="P59" s="71"/>
      <c r="Q59" s="38">
        <v>67.52</v>
      </c>
      <c r="R59" s="48"/>
      <c r="S59" s="64">
        <f t="shared" si="10"/>
        <v>67.52</v>
      </c>
      <c r="T59" s="65"/>
    </row>
    <row r="60" spans="1:20" x14ac:dyDescent="0.25">
      <c r="A60" s="26"/>
      <c r="B60" s="11"/>
      <c r="C60" s="27"/>
      <c r="D60" s="69" t="s">
        <v>213</v>
      </c>
      <c r="E60" s="70"/>
      <c r="F60" s="70"/>
      <c r="G60" s="71"/>
      <c r="H60" s="69" t="s">
        <v>105</v>
      </c>
      <c r="I60" s="70"/>
      <c r="J60" s="70"/>
      <c r="K60" s="70"/>
      <c r="L60" s="70"/>
      <c r="M60" s="71"/>
      <c r="N60" s="69" t="s">
        <v>108</v>
      </c>
      <c r="O60" s="70"/>
      <c r="P60" s="71"/>
      <c r="Q60" s="38">
        <v>80.87</v>
      </c>
      <c r="R60" s="48"/>
      <c r="S60" s="64">
        <f t="shared" si="10"/>
        <v>80.87</v>
      </c>
      <c r="T60" s="65"/>
    </row>
    <row r="61" spans="1:20" x14ac:dyDescent="0.25">
      <c r="A61" s="26"/>
      <c r="B61" s="11"/>
      <c r="C61" s="27"/>
      <c r="D61" s="66" t="s">
        <v>214</v>
      </c>
      <c r="E61" s="67"/>
      <c r="F61" s="67"/>
      <c r="G61" s="68"/>
      <c r="H61" s="66" t="s">
        <v>106</v>
      </c>
      <c r="I61" s="67"/>
      <c r="J61" s="67"/>
      <c r="K61" s="67"/>
      <c r="L61" s="67"/>
      <c r="M61" s="68"/>
      <c r="N61" s="66" t="s">
        <v>109</v>
      </c>
      <c r="O61" s="67"/>
      <c r="P61" s="68"/>
      <c r="Q61" s="49">
        <v>87.27</v>
      </c>
      <c r="R61" s="50"/>
      <c r="S61" s="102">
        <f t="shared" si="10"/>
        <v>87.27</v>
      </c>
      <c r="T61" s="103"/>
    </row>
    <row r="62" spans="1:20" ht="20.100000000000001" customHeight="1" x14ac:dyDescent="0.25">
      <c r="A62" s="6" t="s">
        <v>45</v>
      </c>
      <c r="B62" s="7"/>
      <c r="C62" s="7"/>
      <c r="D62" s="7"/>
      <c r="E62" s="7"/>
      <c r="F62" s="7"/>
      <c r="G62" s="7"/>
      <c r="H62" s="9"/>
      <c r="I62" s="9"/>
      <c r="J62" s="9"/>
      <c r="K62" s="9"/>
      <c r="L62" s="9"/>
      <c r="M62" s="9"/>
      <c r="N62" s="7"/>
      <c r="O62" s="7"/>
      <c r="P62" s="7"/>
      <c r="Q62" s="7"/>
      <c r="R62" s="7"/>
      <c r="S62" s="9"/>
      <c r="T62" s="10"/>
    </row>
    <row r="63" spans="1:20" x14ac:dyDescent="0.25">
      <c r="A63" s="26"/>
      <c r="B63" s="11"/>
      <c r="C63" s="27"/>
      <c r="D63" s="69" t="s">
        <v>154</v>
      </c>
      <c r="E63" s="70"/>
      <c r="F63" s="70"/>
      <c r="G63" s="71"/>
      <c r="H63" s="69" t="s">
        <v>46</v>
      </c>
      <c r="I63" s="70"/>
      <c r="J63" s="70"/>
      <c r="K63" s="70"/>
      <c r="L63" s="70"/>
      <c r="M63" s="71"/>
      <c r="N63" s="69" t="s">
        <v>49</v>
      </c>
      <c r="O63" s="70"/>
      <c r="P63" s="71"/>
      <c r="Q63" s="40">
        <v>99.88</v>
      </c>
      <c r="R63" s="37"/>
      <c r="S63" s="64">
        <f t="shared" ref="S63:S64" si="11">Q63*(1-$O$9)</f>
        <v>99.88</v>
      </c>
      <c r="T63" s="65"/>
    </row>
    <row r="64" spans="1:20" x14ac:dyDescent="0.25">
      <c r="A64" s="26"/>
      <c r="B64" s="11"/>
      <c r="C64" s="27"/>
      <c r="D64" s="69" t="s">
        <v>155</v>
      </c>
      <c r="E64" s="70"/>
      <c r="F64" s="70"/>
      <c r="G64" s="71"/>
      <c r="H64" s="69" t="s">
        <v>47</v>
      </c>
      <c r="I64" s="70"/>
      <c r="J64" s="70"/>
      <c r="K64" s="70"/>
      <c r="L64" s="70"/>
      <c r="M64" s="71"/>
      <c r="N64" s="69" t="s">
        <v>50</v>
      </c>
      <c r="O64" s="70"/>
      <c r="P64" s="71"/>
      <c r="Q64" s="40">
        <v>116.27</v>
      </c>
      <c r="R64" s="37"/>
      <c r="S64" s="64">
        <f t="shared" si="11"/>
        <v>116.27</v>
      </c>
      <c r="T64" s="65"/>
    </row>
    <row r="65" spans="1:20" x14ac:dyDescent="0.25">
      <c r="A65" s="26"/>
      <c r="B65" s="11"/>
      <c r="C65" s="27"/>
      <c r="D65" s="69" t="s">
        <v>156</v>
      </c>
      <c r="E65" s="70"/>
      <c r="F65" s="70"/>
      <c r="G65" s="71"/>
      <c r="H65" s="69" t="s">
        <v>48</v>
      </c>
      <c r="I65" s="70"/>
      <c r="J65" s="70"/>
      <c r="K65" s="70"/>
      <c r="L65" s="70"/>
      <c r="M65" s="71"/>
      <c r="N65" s="69" t="s">
        <v>51</v>
      </c>
      <c r="O65" s="70"/>
      <c r="P65" s="71"/>
      <c r="Q65" s="40">
        <v>121.22</v>
      </c>
      <c r="R65" s="41"/>
      <c r="S65" s="64">
        <f>Q65*(1-$O$9)</f>
        <v>121.22</v>
      </c>
      <c r="T65" s="65"/>
    </row>
    <row r="66" spans="1:20" x14ac:dyDescent="0.25">
      <c r="A66" s="11"/>
      <c r="B66" s="11"/>
      <c r="C66" s="27"/>
      <c r="D66" s="35"/>
      <c r="E66" s="36"/>
      <c r="F66" s="36"/>
      <c r="G66" s="37"/>
      <c r="H66" s="35"/>
      <c r="I66" s="36"/>
      <c r="J66" s="36"/>
      <c r="K66" s="36"/>
      <c r="L66" s="36"/>
      <c r="M66" s="37"/>
      <c r="N66" s="35"/>
      <c r="O66" s="36"/>
      <c r="P66" s="37"/>
      <c r="Q66" s="40"/>
      <c r="R66" s="37"/>
      <c r="S66" s="64"/>
      <c r="T66" s="65"/>
    </row>
    <row r="67" spans="1:20" x14ac:dyDescent="0.25">
      <c r="A67" s="11"/>
      <c r="B67" s="11"/>
      <c r="C67" s="27"/>
      <c r="D67" s="69" t="s">
        <v>157</v>
      </c>
      <c r="E67" s="70"/>
      <c r="F67" s="70"/>
      <c r="G67" s="71"/>
      <c r="H67" s="69" t="s">
        <v>95</v>
      </c>
      <c r="I67" s="70"/>
      <c r="J67" s="70"/>
      <c r="K67" s="70"/>
      <c r="L67" s="70"/>
      <c r="M67" s="71"/>
      <c r="N67" s="69" t="s">
        <v>96</v>
      </c>
      <c r="O67" s="70"/>
      <c r="P67" s="71"/>
      <c r="Q67" s="40">
        <v>61.84</v>
      </c>
      <c r="R67" s="37"/>
      <c r="S67" s="64">
        <f t="shared" ref="S67" si="12">Q67*(1-$O$9)</f>
        <v>61.84</v>
      </c>
      <c r="T67" s="65"/>
    </row>
    <row r="68" spans="1:20" x14ac:dyDescent="0.25">
      <c r="A68" s="96"/>
      <c r="B68" s="97"/>
      <c r="C68" s="98"/>
      <c r="D68" s="69" t="s">
        <v>158</v>
      </c>
      <c r="E68" s="70"/>
      <c r="F68" s="70"/>
      <c r="G68" s="71"/>
      <c r="H68" s="99" t="s">
        <v>94</v>
      </c>
      <c r="I68" s="100"/>
      <c r="J68" s="100"/>
      <c r="K68" s="100"/>
      <c r="L68" s="100"/>
      <c r="M68" s="101"/>
      <c r="N68" s="99" t="s">
        <v>97</v>
      </c>
      <c r="O68" s="100"/>
      <c r="P68" s="101"/>
      <c r="Q68" s="62">
        <v>66.11</v>
      </c>
      <c r="R68" s="56"/>
      <c r="S68" s="64">
        <f>Q68*(1-$O$9)</f>
        <v>66.11</v>
      </c>
      <c r="T68" s="65"/>
    </row>
    <row r="69" spans="1:20" x14ac:dyDescent="0.25">
      <c r="A69" s="90"/>
      <c r="B69" s="90"/>
      <c r="C69" s="91"/>
      <c r="D69" s="92" t="s">
        <v>159</v>
      </c>
      <c r="E69" s="93"/>
      <c r="F69" s="93"/>
      <c r="G69" s="94"/>
      <c r="H69" s="95" t="s">
        <v>110</v>
      </c>
      <c r="I69" s="90"/>
      <c r="J69" s="90"/>
      <c r="K69" s="90"/>
      <c r="L69" s="90"/>
      <c r="M69" s="91"/>
      <c r="N69" s="95" t="s">
        <v>111</v>
      </c>
      <c r="O69" s="90"/>
      <c r="P69" s="91"/>
      <c r="Q69" s="63">
        <v>84.9</v>
      </c>
      <c r="R69" s="60"/>
      <c r="S69" s="64">
        <f>Q69*(1-$O$9)</f>
        <v>84.9</v>
      </c>
      <c r="T69" s="65"/>
    </row>
    <row r="70" spans="1:20" x14ac:dyDescent="0.25">
      <c r="A70" s="36"/>
      <c r="B70" s="36"/>
      <c r="C70" s="37"/>
      <c r="D70" s="69"/>
      <c r="E70" s="70"/>
      <c r="F70" s="70"/>
      <c r="G70" s="71"/>
      <c r="H70" s="69"/>
      <c r="I70" s="70"/>
      <c r="J70" s="70"/>
      <c r="K70" s="70"/>
      <c r="L70" s="70"/>
      <c r="M70" s="71"/>
      <c r="N70" s="35"/>
      <c r="O70" s="36"/>
      <c r="P70" s="37"/>
      <c r="Q70" s="40"/>
      <c r="R70" s="37"/>
      <c r="S70" s="64"/>
      <c r="T70" s="65"/>
    </row>
    <row r="71" spans="1:20" x14ac:dyDescent="0.25">
      <c r="A71" s="36"/>
      <c r="B71" s="36"/>
      <c r="C71" s="37"/>
      <c r="D71" s="92" t="s">
        <v>189</v>
      </c>
      <c r="E71" s="93"/>
      <c r="F71" s="93"/>
      <c r="G71" s="94"/>
      <c r="H71" s="69" t="s">
        <v>195</v>
      </c>
      <c r="I71" s="70"/>
      <c r="J71" s="70"/>
      <c r="K71" s="70"/>
      <c r="L71" s="70"/>
      <c r="M71" s="71"/>
      <c r="N71" s="92" t="s">
        <v>201</v>
      </c>
      <c r="O71" s="93"/>
      <c r="P71" s="94"/>
      <c r="Q71" s="40">
        <v>86.88</v>
      </c>
      <c r="R71" s="37"/>
      <c r="S71" s="64">
        <f t="shared" ref="S71:S76" si="13">Q71*(1-$O$9)</f>
        <v>86.88</v>
      </c>
      <c r="T71" s="65"/>
    </row>
    <row r="72" spans="1:20" x14ac:dyDescent="0.25">
      <c r="A72" s="36"/>
      <c r="B72" s="36"/>
      <c r="C72" s="37"/>
      <c r="D72" s="69" t="s">
        <v>190</v>
      </c>
      <c r="E72" s="70"/>
      <c r="F72" s="70"/>
      <c r="G72" s="71"/>
      <c r="H72" s="92" t="s">
        <v>196</v>
      </c>
      <c r="I72" s="93"/>
      <c r="J72" s="93"/>
      <c r="K72" s="93"/>
      <c r="L72" s="93"/>
      <c r="M72" s="94"/>
      <c r="N72" s="69" t="s">
        <v>202</v>
      </c>
      <c r="O72" s="70"/>
      <c r="P72" s="71"/>
      <c r="Q72" s="40">
        <v>94.45</v>
      </c>
      <c r="R72" s="37"/>
      <c r="S72" s="64">
        <f t="shared" si="13"/>
        <v>94.45</v>
      </c>
      <c r="T72" s="65"/>
    </row>
    <row r="73" spans="1:20" x14ac:dyDescent="0.25">
      <c r="A73" s="36"/>
      <c r="B73" s="36"/>
      <c r="C73" s="37"/>
      <c r="D73" s="69" t="s">
        <v>191</v>
      </c>
      <c r="E73" s="70"/>
      <c r="F73" s="70"/>
      <c r="G73" s="71"/>
      <c r="H73" s="69" t="s">
        <v>197</v>
      </c>
      <c r="I73" s="70"/>
      <c r="J73" s="70"/>
      <c r="K73" s="70"/>
      <c r="L73" s="70"/>
      <c r="M73" s="71"/>
      <c r="N73" s="69" t="s">
        <v>203</v>
      </c>
      <c r="O73" s="70"/>
      <c r="P73" s="71"/>
      <c r="Q73" s="40">
        <v>107.67</v>
      </c>
      <c r="R73" s="41"/>
      <c r="S73" s="64">
        <f t="shared" si="13"/>
        <v>107.67</v>
      </c>
      <c r="T73" s="65"/>
    </row>
    <row r="74" spans="1:20" x14ac:dyDescent="0.25">
      <c r="A74" s="36"/>
      <c r="B74" s="36"/>
      <c r="C74" s="37"/>
      <c r="D74" s="92" t="s">
        <v>192</v>
      </c>
      <c r="E74" s="93"/>
      <c r="F74" s="93"/>
      <c r="G74" s="94"/>
      <c r="H74" s="69" t="s">
        <v>198</v>
      </c>
      <c r="I74" s="70"/>
      <c r="J74" s="70"/>
      <c r="K74" s="70"/>
      <c r="L74" s="70"/>
      <c r="M74" s="71"/>
      <c r="N74" s="92" t="s">
        <v>204</v>
      </c>
      <c r="O74" s="93"/>
      <c r="P74" s="94"/>
      <c r="Q74" s="40">
        <v>115.76</v>
      </c>
      <c r="R74" s="37"/>
      <c r="S74" s="64">
        <f t="shared" si="13"/>
        <v>115.76</v>
      </c>
      <c r="T74" s="65"/>
    </row>
    <row r="75" spans="1:20" x14ac:dyDescent="0.25">
      <c r="A75" s="36"/>
      <c r="B75" s="36"/>
      <c r="C75" s="37"/>
      <c r="D75" s="69" t="s">
        <v>193</v>
      </c>
      <c r="E75" s="70"/>
      <c r="F75" s="70"/>
      <c r="G75" s="71"/>
      <c r="H75" s="69" t="s">
        <v>199</v>
      </c>
      <c r="I75" s="70"/>
      <c r="J75" s="70"/>
      <c r="K75" s="70"/>
      <c r="L75" s="70"/>
      <c r="M75" s="71"/>
      <c r="N75" s="69" t="s">
        <v>205</v>
      </c>
      <c r="O75" s="70"/>
      <c r="P75" s="71"/>
      <c r="Q75" s="40">
        <v>120.93</v>
      </c>
      <c r="R75" s="37"/>
      <c r="S75" s="64">
        <f t="shared" si="13"/>
        <v>120.93</v>
      </c>
      <c r="T75" s="65"/>
    </row>
    <row r="76" spans="1:20" x14ac:dyDescent="0.25">
      <c r="A76" s="36"/>
      <c r="B76" s="36"/>
      <c r="C76" s="37"/>
      <c r="D76" s="66" t="s">
        <v>194</v>
      </c>
      <c r="E76" s="67"/>
      <c r="F76" s="67"/>
      <c r="G76" s="68"/>
      <c r="H76" s="66" t="s">
        <v>200</v>
      </c>
      <c r="I76" s="67"/>
      <c r="J76" s="67"/>
      <c r="K76" s="67"/>
      <c r="L76" s="67"/>
      <c r="M76" s="68"/>
      <c r="N76" s="66" t="s">
        <v>206</v>
      </c>
      <c r="O76" s="67"/>
      <c r="P76" s="68"/>
      <c r="Q76" s="44">
        <v>137.83000000000001</v>
      </c>
      <c r="R76" s="43"/>
      <c r="S76" s="102">
        <f t="shared" si="13"/>
        <v>137.83000000000001</v>
      </c>
      <c r="T76" s="103"/>
    </row>
    <row r="77" spans="1:20" ht="20.100000000000001" customHeight="1" x14ac:dyDescent="0.25">
      <c r="A77" s="6" t="s">
        <v>84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8"/>
    </row>
    <row r="78" spans="1:20" x14ac:dyDescent="0.25">
      <c r="A78" s="72"/>
      <c r="B78" s="73"/>
      <c r="C78" s="74"/>
      <c r="D78" s="72" t="s">
        <v>178</v>
      </c>
      <c r="E78" s="73"/>
      <c r="F78" s="73"/>
      <c r="G78" s="74"/>
      <c r="H78" s="72" t="s">
        <v>53</v>
      </c>
      <c r="I78" s="73"/>
      <c r="J78" s="73"/>
      <c r="K78" s="73"/>
      <c r="L78" s="73"/>
      <c r="M78" s="74"/>
      <c r="N78" s="72" t="s">
        <v>54</v>
      </c>
      <c r="O78" s="73"/>
      <c r="P78" s="74"/>
      <c r="Q78" s="46">
        <v>117.11</v>
      </c>
      <c r="R78" s="51"/>
      <c r="S78" s="75">
        <f t="shared" ref="S78" si="14">Q78*(1-$O$9)</f>
        <v>117.11</v>
      </c>
      <c r="T78" s="76"/>
    </row>
    <row r="79" spans="1:20" x14ac:dyDescent="0.25">
      <c r="A79" s="69"/>
      <c r="B79" s="70"/>
      <c r="C79" s="71"/>
      <c r="D79" s="69" t="s">
        <v>179</v>
      </c>
      <c r="E79" s="70"/>
      <c r="F79" s="70"/>
      <c r="G79" s="71"/>
      <c r="H79" s="69" t="s">
        <v>53</v>
      </c>
      <c r="I79" s="70"/>
      <c r="J79" s="70"/>
      <c r="K79" s="70"/>
      <c r="L79" s="70"/>
      <c r="M79" s="71"/>
      <c r="N79" s="69" t="s">
        <v>55</v>
      </c>
      <c r="O79" s="70"/>
      <c r="P79" s="71"/>
      <c r="Q79" s="40">
        <v>113.43</v>
      </c>
      <c r="R79" s="41"/>
      <c r="S79" s="64">
        <f t="shared" ref="S79:S94" si="15">Q79*(1-$O$9)</f>
        <v>113.43</v>
      </c>
      <c r="T79" s="65"/>
    </row>
    <row r="80" spans="1:20" x14ac:dyDescent="0.25">
      <c r="A80" s="69"/>
      <c r="B80" s="70"/>
      <c r="C80" s="71"/>
      <c r="D80" s="69" t="s">
        <v>180</v>
      </c>
      <c r="E80" s="70"/>
      <c r="F80" s="70"/>
      <c r="G80" s="71"/>
      <c r="H80" s="69" t="s">
        <v>56</v>
      </c>
      <c r="I80" s="70"/>
      <c r="J80" s="70"/>
      <c r="K80" s="70"/>
      <c r="L80" s="70"/>
      <c r="M80" s="71"/>
      <c r="N80" s="69" t="s">
        <v>54</v>
      </c>
      <c r="O80" s="70"/>
      <c r="P80" s="71"/>
      <c r="Q80" s="40">
        <v>116.09</v>
      </c>
      <c r="R80" s="41"/>
      <c r="S80" s="64">
        <f t="shared" si="15"/>
        <v>116.09</v>
      </c>
      <c r="T80" s="65"/>
    </row>
    <row r="81" spans="1:20" x14ac:dyDescent="0.25">
      <c r="A81" s="69"/>
      <c r="B81" s="70"/>
      <c r="C81" s="71"/>
      <c r="D81" s="69" t="s">
        <v>181</v>
      </c>
      <c r="E81" s="70"/>
      <c r="F81" s="70"/>
      <c r="G81" s="71"/>
      <c r="H81" s="69" t="s">
        <v>56</v>
      </c>
      <c r="I81" s="70"/>
      <c r="J81" s="70"/>
      <c r="K81" s="70"/>
      <c r="L81" s="70"/>
      <c r="M81" s="71"/>
      <c r="N81" s="69" t="s">
        <v>55</v>
      </c>
      <c r="O81" s="70"/>
      <c r="P81" s="71"/>
      <c r="Q81" s="40">
        <v>118.27</v>
      </c>
      <c r="R81" s="41"/>
      <c r="S81" s="64">
        <f t="shared" si="15"/>
        <v>118.27</v>
      </c>
      <c r="T81" s="65"/>
    </row>
    <row r="82" spans="1:20" x14ac:dyDescent="0.25">
      <c r="A82" s="35"/>
      <c r="B82" s="36"/>
      <c r="C82" s="37"/>
      <c r="D82" s="69" t="s">
        <v>182</v>
      </c>
      <c r="E82" s="70"/>
      <c r="F82" s="70"/>
      <c r="G82" s="71"/>
      <c r="H82" s="69" t="s">
        <v>98</v>
      </c>
      <c r="I82" s="70"/>
      <c r="J82" s="70"/>
      <c r="K82" s="70"/>
      <c r="L82" s="70"/>
      <c r="M82" s="71"/>
      <c r="N82" s="69" t="s">
        <v>99</v>
      </c>
      <c r="O82" s="70"/>
      <c r="P82" s="71"/>
      <c r="Q82" s="40">
        <v>59.66</v>
      </c>
      <c r="R82" s="41"/>
      <c r="S82" s="64">
        <f t="shared" ref="S82" si="16">Q82*(1-$O$9)</f>
        <v>59.66</v>
      </c>
      <c r="T82" s="65"/>
    </row>
    <row r="83" spans="1:20" x14ac:dyDescent="0.25">
      <c r="A83" s="69"/>
      <c r="B83" s="70"/>
      <c r="C83" s="71"/>
      <c r="D83" s="69"/>
      <c r="E83" s="70"/>
      <c r="F83" s="70"/>
      <c r="G83" s="71"/>
      <c r="H83" s="69"/>
      <c r="I83" s="70"/>
      <c r="J83" s="70"/>
      <c r="K83" s="70"/>
      <c r="L83" s="70"/>
      <c r="M83" s="71"/>
      <c r="N83" s="69"/>
      <c r="O83" s="70"/>
      <c r="P83" s="71"/>
      <c r="Q83" s="40"/>
      <c r="R83" s="41"/>
      <c r="S83" s="64"/>
      <c r="T83" s="65"/>
    </row>
    <row r="84" spans="1:20" x14ac:dyDescent="0.25">
      <c r="A84" s="69"/>
      <c r="B84" s="70"/>
      <c r="C84" s="71"/>
      <c r="D84" s="69" t="s">
        <v>183</v>
      </c>
      <c r="E84" s="70"/>
      <c r="F84" s="70"/>
      <c r="G84" s="71"/>
      <c r="H84" s="69" t="s">
        <v>57</v>
      </c>
      <c r="I84" s="70"/>
      <c r="J84" s="70"/>
      <c r="K84" s="70"/>
      <c r="L84" s="70"/>
      <c r="M84" s="71"/>
      <c r="N84" s="69" t="s">
        <v>54</v>
      </c>
      <c r="O84" s="70"/>
      <c r="P84" s="71"/>
      <c r="Q84" s="40">
        <v>48.07</v>
      </c>
      <c r="R84" s="41"/>
      <c r="S84" s="64">
        <f t="shared" si="15"/>
        <v>48.07</v>
      </c>
      <c r="T84" s="65"/>
    </row>
    <row r="85" spans="1:20" x14ac:dyDescent="0.25">
      <c r="A85" s="69"/>
      <c r="B85" s="70"/>
      <c r="C85" s="71"/>
      <c r="D85" s="69" t="s">
        <v>184</v>
      </c>
      <c r="E85" s="70"/>
      <c r="F85" s="70"/>
      <c r="G85" s="71"/>
      <c r="H85" s="69" t="s">
        <v>57</v>
      </c>
      <c r="I85" s="70"/>
      <c r="J85" s="70"/>
      <c r="K85" s="70"/>
      <c r="L85" s="70"/>
      <c r="M85" s="71"/>
      <c r="N85" s="69" t="s">
        <v>55</v>
      </c>
      <c r="O85" s="70"/>
      <c r="P85" s="71"/>
      <c r="Q85" s="40">
        <v>50.23</v>
      </c>
      <c r="R85" s="41"/>
      <c r="S85" s="64">
        <f t="shared" si="15"/>
        <v>50.23</v>
      </c>
      <c r="T85" s="65"/>
    </row>
    <row r="86" spans="1:20" x14ac:dyDescent="0.25">
      <c r="A86" s="69"/>
      <c r="B86" s="70"/>
      <c r="C86" s="71"/>
      <c r="D86" s="69" t="s">
        <v>185</v>
      </c>
      <c r="E86" s="70"/>
      <c r="F86" s="70"/>
      <c r="G86" s="71"/>
      <c r="H86" s="69" t="s">
        <v>58</v>
      </c>
      <c r="I86" s="70"/>
      <c r="J86" s="70"/>
      <c r="K86" s="70"/>
      <c r="L86" s="70"/>
      <c r="M86" s="71"/>
      <c r="N86" s="69" t="s">
        <v>54</v>
      </c>
      <c r="O86" s="70"/>
      <c r="P86" s="71"/>
      <c r="Q86" s="40">
        <v>106.9</v>
      </c>
      <c r="R86" s="41"/>
      <c r="S86" s="64">
        <f t="shared" si="15"/>
        <v>106.9</v>
      </c>
      <c r="T86" s="65"/>
    </row>
    <row r="87" spans="1:20" x14ac:dyDescent="0.25">
      <c r="A87" s="69"/>
      <c r="B87" s="70"/>
      <c r="C87" s="71"/>
      <c r="D87" s="69" t="s">
        <v>186</v>
      </c>
      <c r="E87" s="70"/>
      <c r="F87" s="70"/>
      <c r="G87" s="71"/>
      <c r="H87" s="69" t="s">
        <v>58</v>
      </c>
      <c r="I87" s="70"/>
      <c r="J87" s="70"/>
      <c r="K87" s="70"/>
      <c r="L87" s="70"/>
      <c r="M87" s="71"/>
      <c r="N87" s="69" t="s">
        <v>55</v>
      </c>
      <c r="O87" s="70"/>
      <c r="P87" s="71"/>
      <c r="Q87" s="40">
        <v>106.9</v>
      </c>
      <c r="R87" s="41"/>
      <c r="S87" s="64">
        <f t="shared" si="15"/>
        <v>106.9</v>
      </c>
      <c r="T87" s="65"/>
    </row>
    <row r="88" spans="1:20" x14ac:dyDescent="0.25">
      <c r="A88" s="69"/>
      <c r="B88" s="70"/>
      <c r="C88" s="71"/>
      <c r="D88" s="69" t="s">
        <v>187</v>
      </c>
      <c r="E88" s="70"/>
      <c r="F88" s="70"/>
      <c r="G88" s="71"/>
      <c r="H88" s="69" t="s">
        <v>59</v>
      </c>
      <c r="I88" s="70"/>
      <c r="J88" s="70"/>
      <c r="K88" s="70"/>
      <c r="L88" s="70"/>
      <c r="M88" s="71"/>
      <c r="N88" s="69" t="s">
        <v>54</v>
      </c>
      <c r="O88" s="70"/>
      <c r="P88" s="71"/>
      <c r="Q88" s="40">
        <v>22.97</v>
      </c>
      <c r="R88" s="41"/>
      <c r="S88" s="64">
        <f t="shared" si="15"/>
        <v>22.97</v>
      </c>
      <c r="T88" s="65"/>
    </row>
    <row r="89" spans="1:20" x14ac:dyDescent="0.25">
      <c r="A89" s="69"/>
      <c r="B89" s="70"/>
      <c r="C89" s="71"/>
      <c r="D89" s="69" t="s">
        <v>188</v>
      </c>
      <c r="E89" s="70"/>
      <c r="F89" s="70"/>
      <c r="G89" s="71"/>
      <c r="H89" s="69" t="s">
        <v>59</v>
      </c>
      <c r="I89" s="70"/>
      <c r="J89" s="70"/>
      <c r="K89" s="70"/>
      <c r="L89" s="70"/>
      <c r="M89" s="71"/>
      <c r="N89" s="69" t="s">
        <v>55</v>
      </c>
      <c r="O89" s="70"/>
      <c r="P89" s="71"/>
      <c r="Q89" s="40">
        <v>23.56</v>
      </c>
      <c r="R89" s="41"/>
      <c r="S89" s="64">
        <f t="shared" si="15"/>
        <v>23.56</v>
      </c>
      <c r="T89" s="65"/>
    </row>
    <row r="90" spans="1:20" x14ac:dyDescent="0.25">
      <c r="A90" s="35"/>
      <c r="B90" s="36"/>
      <c r="C90" s="37"/>
      <c r="D90" s="69" t="s">
        <v>177</v>
      </c>
      <c r="E90" s="70"/>
      <c r="F90" s="70"/>
      <c r="G90" s="71"/>
      <c r="H90" s="69" t="s">
        <v>60</v>
      </c>
      <c r="I90" s="70"/>
      <c r="J90" s="70"/>
      <c r="K90" s="70"/>
      <c r="L90" s="70"/>
      <c r="M90" s="71"/>
      <c r="N90" s="69" t="s">
        <v>61</v>
      </c>
      <c r="O90" s="70"/>
      <c r="P90" s="71"/>
      <c r="Q90" s="40">
        <v>28.64</v>
      </c>
      <c r="R90" s="41"/>
      <c r="S90" s="64">
        <f t="shared" ref="S90" si="17">Q90*(1-$O$9)</f>
        <v>28.64</v>
      </c>
      <c r="T90" s="65"/>
    </row>
    <row r="91" spans="1:20" x14ac:dyDescent="0.25">
      <c r="A91" s="35"/>
      <c r="B91" s="36"/>
      <c r="C91" s="37"/>
      <c r="D91" s="35"/>
      <c r="E91" s="36"/>
      <c r="F91" s="36"/>
      <c r="G91" s="37"/>
      <c r="H91" s="35"/>
      <c r="I91" s="36"/>
      <c r="J91" s="36"/>
      <c r="K91" s="36"/>
      <c r="L91" s="36"/>
      <c r="M91" s="37"/>
      <c r="N91" s="35"/>
      <c r="O91" s="36"/>
      <c r="P91" s="37"/>
      <c r="Q91" s="40"/>
      <c r="R91" s="41"/>
      <c r="S91" s="40"/>
      <c r="T91" s="41"/>
    </row>
    <row r="92" spans="1:20" x14ac:dyDescent="0.25">
      <c r="A92" s="35"/>
      <c r="B92" s="36"/>
      <c r="C92" s="37"/>
      <c r="D92" s="69" t="s">
        <v>169</v>
      </c>
      <c r="E92" s="70"/>
      <c r="F92" s="70"/>
      <c r="G92" s="71"/>
      <c r="H92" s="69" t="s">
        <v>68</v>
      </c>
      <c r="I92" s="70"/>
      <c r="J92" s="70"/>
      <c r="K92" s="70"/>
      <c r="L92" s="70"/>
      <c r="M92" s="71"/>
      <c r="N92" s="69" t="s">
        <v>54</v>
      </c>
      <c r="O92" s="70"/>
      <c r="P92" s="71"/>
      <c r="Q92" s="40">
        <v>35.049999999999997</v>
      </c>
      <c r="R92" s="41"/>
      <c r="S92" s="64">
        <f t="shared" ref="S92:S93" si="18">Q92*(1-$O$9)</f>
        <v>35.049999999999997</v>
      </c>
      <c r="T92" s="65"/>
    </row>
    <row r="93" spans="1:20" ht="15" customHeight="1" x14ac:dyDescent="0.25">
      <c r="A93" s="69"/>
      <c r="B93" s="70"/>
      <c r="C93" s="71"/>
      <c r="D93" s="69" t="s">
        <v>170</v>
      </c>
      <c r="E93" s="70"/>
      <c r="F93" s="70"/>
      <c r="G93" s="71"/>
      <c r="H93" s="69" t="s">
        <v>68</v>
      </c>
      <c r="I93" s="70"/>
      <c r="J93" s="70"/>
      <c r="K93" s="70"/>
      <c r="L93" s="70"/>
      <c r="M93" s="71"/>
      <c r="N93" s="69" t="s">
        <v>55</v>
      </c>
      <c r="O93" s="70"/>
      <c r="P93" s="71"/>
      <c r="Q93" s="40">
        <v>35.049999999999997</v>
      </c>
      <c r="R93" s="41"/>
      <c r="S93" s="64">
        <f t="shared" si="18"/>
        <v>35.049999999999997</v>
      </c>
      <c r="T93" s="65"/>
    </row>
    <row r="94" spans="1:20" ht="15" customHeight="1" x14ac:dyDescent="0.25">
      <c r="A94" s="66"/>
      <c r="B94" s="67"/>
      <c r="C94" s="68"/>
      <c r="D94" s="66" t="s">
        <v>171</v>
      </c>
      <c r="E94" s="67"/>
      <c r="F94" s="67"/>
      <c r="G94" s="68"/>
      <c r="H94" s="66" t="s">
        <v>62</v>
      </c>
      <c r="I94" s="67"/>
      <c r="J94" s="67"/>
      <c r="K94" s="67"/>
      <c r="L94" s="67"/>
      <c r="M94" s="68"/>
      <c r="N94" s="66" t="s">
        <v>63</v>
      </c>
      <c r="O94" s="67"/>
      <c r="P94" s="68"/>
      <c r="Q94" s="44">
        <v>1.8</v>
      </c>
      <c r="R94" s="45"/>
      <c r="S94" s="102">
        <f t="shared" si="15"/>
        <v>1.8</v>
      </c>
      <c r="T94" s="103"/>
    </row>
    <row r="95" spans="1:20" ht="20.100000000000001" customHeight="1" x14ac:dyDescent="0.25">
      <c r="A95" s="6" t="s">
        <v>64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8"/>
    </row>
    <row r="96" spans="1:20" ht="15" customHeight="1" x14ac:dyDescent="0.25">
      <c r="A96" s="26"/>
      <c r="B96" s="11"/>
      <c r="C96" s="27"/>
      <c r="D96" s="72" t="s">
        <v>172</v>
      </c>
      <c r="E96" s="73"/>
      <c r="F96" s="73"/>
      <c r="G96" s="74"/>
      <c r="H96" s="72" t="s">
        <v>66</v>
      </c>
      <c r="I96" s="73"/>
      <c r="J96" s="73"/>
      <c r="K96" s="73"/>
      <c r="L96" s="73"/>
      <c r="M96" s="74"/>
      <c r="N96" s="72" t="s">
        <v>54</v>
      </c>
      <c r="O96" s="73"/>
      <c r="P96" s="74"/>
      <c r="Q96" s="46">
        <v>465.78</v>
      </c>
      <c r="R96" s="47"/>
      <c r="S96" s="75">
        <f t="shared" ref="S96" si="19">Q96*(1-$O$9)</f>
        <v>465.78</v>
      </c>
      <c r="T96" s="76"/>
    </row>
    <row r="97" spans="1:20" ht="15" customHeight="1" x14ac:dyDescent="0.25">
      <c r="A97" s="26"/>
      <c r="B97" s="11"/>
      <c r="C97" s="27"/>
      <c r="D97" s="69" t="s">
        <v>173</v>
      </c>
      <c r="E97" s="70"/>
      <c r="F97" s="70"/>
      <c r="G97" s="71"/>
      <c r="H97" s="69" t="s">
        <v>67</v>
      </c>
      <c r="I97" s="70"/>
      <c r="J97" s="70"/>
      <c r="K97" s="70"/>
      <c r="L97" s="70"/>
      <c r="M97" s="71"/>
      <c r="N97" s="69" t="s">
        <v>54</v>
      </c>
      <c r="O97" s="70"/>
      <c r="P97" s="71"/>
      <c r="Q97" s="40">
        <v>536.45000000000005</v>
      </c>
      <c r="R97" s="41"/>
      <c r="S97" s="64">
        <f t="shared" ref="S97:S101" si="20">Q97*(1-$O$9)</f>
        <v>536.45000000000005</v>
      </c>
      <c r="T97" s="65"/>
    </row>
    <row r="98" spans="1:20" ht="15" customHeight="1" x14ac:dyDescent="0.25">
      <c r="A98" s="26"/>
      <c r="B98" s="11"/>
      <c r="C98" s="27"/>
      <c r="D98" s="69" t="s">
        <v>174</v>
      </c>
      <c r="E98" s="70"/>
      <c r="F98" s="70"/>
      <c r="G98" s="71"/>
      <c r="H98" s="69" t="s">
        <v>69</v>
      </c>
      <c r="I98" s="70"/>
      <c r="J98" s="70"/>
      <c r="K98" s="70"/>
      <c r="L98" s="70"/>
      <c r="M98" s="71"/>
      <c r="N98" s="69" t="s">
        <v>54</v>
      </c>
      <c r="O98" s="70"/>
      <c r="P98" s="71"/>
      <c r="Q98" s="40">
        <v>608.74</v>
      </c>
      <c r="R98" s="41"/>
      <c r="S98" s="64">
        <f t="shared" ref="S98" si="21">Q98*(1-$O$9)</f>
        <v>608.74</v>
      </c>
      <c r="T98" s="65"/>
    </row>
    <row r="99" spans="1:20" ht="15" customHeight="1" x14ac:dyDescent="0.25">
      <c r="A99" s="26"/>
      <c r="B99" s="11"/>
      <c r="C99" s="27"/>
      <c r="D99" s="69" t="s">
        <v>175</v>
      </c>
      <c r="E99" s="70"/>
      <c r="F99" s="70"/>
      <c r="G99" s="71"/>
      <c r="H99" s="69" t="s">
        <v>65</v>
      </c>
      <c r="I99" s="70"/>
      <c r="J99" s="70"/>
      <c r="K99" s="70"/>
      <c r="L99" s="70"/>
      <c r="M99" s="71"/>
      <c r="N99" s="69" t="s">
        <v>54</v>
      </c>
      <c r="O99" s="70"/>
      <c r="P99" s="71"/>
      <c r="Q99" s="40">
        <v>109.87</v>
      </c>
      <c r="R99" s="41"/>
      <c r="S99" s="64">
        <f t="shared" si="20"/>
        <v>109.87</v>
      </c>
      <c r="T99" s="65"/>
    </row>
    <row r="100" spans="1:20" ht="15" customHeight="1" x14ac:dyDescent="0.25">
      <c r="A100" s="26"/>
      <c r="B100" s="11"/>
      <c r="C100" s="27"/>
      <c r="D100" s="69" t="s">
        <v>176</v>
      </c>
      <c r="E100" s="70"/>
      <c r="F100" s="70"/>
      <c r="G100" s="71"/>
      <c r="H100" s="69" t="s">
        <v>58</v>
      </c>
      <c r="I100" s="70"/>
      <c r="J100" s="70"/>
      <c r="K100" s="70"/>
      <c r="L100" s="70"/>
      <c r="M100" s="71"/>
      <c r="N100" s="69" t="s">
        <v>54</v>
      </c>
      <c r="O100" s="70"/>
      <c r="P100" s="71"/>
      <c r="Q100" s="40">
        <v>136.86000000000001</v>
      </c>
      <c r="R100" s="41"/>
      <c r="S100" s="64">
        <f t="shared" si="20"/>
        <v>136.86000000000001</v>
      </c>
      <c r="T100" s="65"/>
    </row>
    <row r="101" spans="1:20" ht="15" customHeight="1" x14ac:dyDescent="0.25">
      <c r="A101" s="26"/>
      <c r="B101" s="11"/>
      <c r="C101" s="11"/>
      <c r="D101" s="69" t="s">
        <v>177</v>
      </c>
      <c r="E101" s="70"/>
      <c r="F101" s="70"/>
      <c r="G101" s="71"/>
      <c r="H101" s="69" t="s">
        <v>60</v>
      </c>
      <c r="I101" s="70"/>
      <c r="J101" s="70"/>
      <c r="K101" s="70"/>
      <c r="L101" s="70"/>
      <c r="M101" s="71"/>
      <c r="N101" s="69" t="s">
        <v>61</v>
      </c>
      <c r="O101" s="70"/>
      <c r="P101" s="71"/>
      <c r="Q101" s="40">
        <v>28.64</v>
      </c>
      <c r="R101" s="41"/>
      <c r="S101" s="64">
        <f t="shared" si="20"/>
        <v>28.64</v>
      </c>
      <c r="T101" s="65"/>
    </row>
    <row r="102" spans="1:20" x14ac:dyDescent="0.25">
      <c r="A102" s="3"/>
      <c r="B102" s="2"/>
      <c r="C102" s="2"/>
      <c r="D102" s="3"/>
      <c r="E102" s="2"/>
      <c r="F102" s="2"/>
      <c r="G102" s="4"/>
      <c r="H102" s="2"/>
      <c r="I102" s="2"/>
      <c r="J102" s="2"/>
      <c r="K102" s="2"/>
      <c r="L102" s="2"/>
      <c r="M102" s="4"/>
      <c r="N102" s="2"/>
      <c r="O102" s="2"/>
      <c r="P102" s="4"/>
      <c r="Q102" s="2"/>
      <c r="R102" s="4"/>
      <c r="S102" s="2"/>
      <c r="T102" s="4"/>
    </row>
    <row r="103" spans="1:20" ht="15" customHeight="1" x14ac:dyDescent="0.25">
      <c r="A103" s="69"/>
      <c r="B103" s="70"/>
      <c r="C103" s="71"/>
      <c r="D103" s="69" t="s">
        <v>169</v>
      </c>
      <c r="E103" s="70"/>
      <c r="F103" s="70"/>
      <c r="G103" s="71"/>
      <c r="H103" s="69" t="s">
        <v>68</v>
      </c>
      <c r="I103" s="70"/>
      <c r="J103" s="70"/>
      <c r="K103" s="70"/>
      <c r="L103" s="70"/>
      <c r="M103" s="71"/>
      <c r="N103" s="69" t="s">
        <v>54</v>
      </c>
      <c r="O103" s="70"/>
      <c r="P103" s="71"/>
      <c r="Q103" s="40">
        <v>35.049999999999997</v>
      </c>
      <c r="R103" s="41"/>
      <c r="S103" s="64">
        <f t="shared" ref="S103:S105" si="22">Q103*(1-$O$9)</f>
        <v>35.049999999999997</v>
      </c>
      <c r="T103" s="65"/>
    </row>
    <row r="104" spans="1:20" ht="15" customHeight="1" x14ac:dyDescent="0.25">
      <c r="A104" s="35"/>
      <c r="B104" s="36"/>
      <c r="C104" s="37"/>
      <c r="D104" s="69" t="s">
        <v>170</v>
      </c>
      <c r="E104" s="70"/>
      <c r="F104" s="70"/>
      <c r="G104" s="71"/>
      <c r="H104" s="69" t="s">
        <v>68</v>
      </c>
      <c r="I104" s="70"/>
      <c r="J104" s="70"/>
      <c r="K104" s="70"/>
      <c r="L104" s="70"/>
      <c r="M104" s="71"/>
      <c r="N104" s="69" t="s">
        <v>55</v>
      </c>
      <c r="O104" s="70"/>
      <c r="P104" s="71"/>
      <c r="Q104" s="40">
        <v>35.049999999999997</v>
      </c>
      <c r="R104" s="41"/>
      <c r="S104" s="64">
        <f t="shared" si="22"/>
        <v>35.049999999999997</v>
      </c>
      <c r="T104" s="65"/>
    </row>
    <row r="105" spans="1:20" ht="15" customHeight="1" x14ac:dyDescent="0.25">
      <c r="A105" s="66"/>
      <c r="B105" s="67"/>
      <c r="C105" s="68"/>
      <c r="D105" s="66" t="s">
        <v>171</v>
      </c>
      <c r="E105" s="67"/>
      <c r="F105" s="67"/>
      <c r="G105" s="68"/>
      <c r="H105" s="66" t="s">
        <v>62</v>
      </c>
      <c r="I105" s="67"/>
      <c r="J105" s="67"/>
      <c r="K105" s="67"/>
      <c r="L105" s="67"/>
      <c r="M105" s="68"/>
      <c r="N105" s="66" t="s">
        <v>63</v>
      </c>
      <c r="O105" s="67"/>
      <c r="P105" s="68"/>
      <c r="Q105" s="44">
        <v>1.8</v>
      </c>
      <c r="R105" s="45"/>
      <c r="S105" s="102">
        <f t="shared" si="22"/>
        <v>1.8</v>
      </c>
      <c r="T105" s="103"/>
    </row>
    <row r="106" spans="1:20" ht="20.100000000000001" customHeight="1" x14ac:dyDescent="0.25">
      <c r="A106" s="6" t="s">
        <v>85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8"/>
    </row>
    <row r="107" spans="1:20" x14ac:dyDescent="0.25">
      <c r="A107" s="72"/>
      <c r="B107" s="73"/>
      <c r="C107" s="74"/>
      <c r="D107" s="72" t="s">
        <v>160</v>
      </c>
      <c r="E107" s="73"/>
      <c r="F107" s="73"/>
      <c r="G107" s="74"/>
      <c r="H107" s="72" t="s">
        <v>70</v>
      </c>
      <c r="I107" s="73"/>
      <c r="J107" s="73"/>
      <c r="K107" s="73"/>
      <c r="L107" s="73"/>
      <c r="M107" s="74"/>
      <c r="N107" s="72" t="s">
        <v>71</v>
      </c>
      <c r="O107" s="73"/>
      <c r="P107" s="74"/>
      <c r="Q107" s="46">
        <v>1.52</v>
      </c>
      <c r="R107" s="47"/>
      <c r="S107" s="75">
        <f t="shared" ref="S107" si="23">Q107*(1-$O$9)</f>
        <v>1.52</v>
      </c>
      <c r="T107" s="76"/>
    </row>
    <row r="108" spans="1:20" x14ac:dyDescent="0.25">
      <c r="A108" s="69"/>
      <c r="B108" s="70"/>
      <c r="C108" s="71"/>
      <c r="D108" s="69" t="s">
        <v>165</v>
      </c>
      <c r="E108" s="70"/>
      <c r="F108" s="70"/>
      <c r="G108" s="71"/>
      <c r="H108" s="69" t="s">
        <v>70</v>
      </c>
      <c r="I108" s="70"/>
      <c r="J108" s="70"/>
      <c r="K108" s="70"/>
      <c r="L108" s="70"/>
      <c r="M108" s="71"/>
      <c r="N108" s="69" t="s">
        <v>72</v>
      </c>
      <c r="O108" s="70"/>
      <c r="P108" s="71"/>
      <c r="Q108" s="40">
        <v>1.34</v>
      </c>
      <c r="R108" s="41"/>
      <c r="S108" s="64">
        <f t="shared" ref="S108" si="24">Q108*(1-$O$9)</f>
        <v>1.34</v>
      </c>
      <c r="T108" s="65"/>
    </row>
    <row r="109" spans="1:20" x14ac:dyDescent="0.25">
      <c r="A109" s="69"/>
      <c r="B109" s="70"/>
      <c r="C109" s="71"/>
      <c r="D109" s="69"/>
      <c r="E109" s="70"/>
      <c r="F109" s="70"/>
      <c r="G109" s="71"/>
      <c r="H109" s="69"/>
      <c r="I109" s="70"/>
      <c r="J109" s="70"/>
      <c r="K109" s="70"/>
      <c r="L109" s="70"/>
      <c r="M109" s="71"/>
      <c r="N109" s="69"/>
      <c r="O109" s="70"/>
      <c r="P109" s="71"/>
      <c r="Q109" s="40"/>
      <c r="R109" s="41"/>
      <c r="S109" s="64"/>
      <c r="T109" s="65"/>
    </row>
    <row r="110" spans="1:20" x14ac:dyDescent="0.25">
      <c r="A110" s="69"/>
      <c r="B110" s="70"/>
      <c r="C110" s="71"/>
      <c r="D110" s="69" t="s">
        <v>163</v>
      </c>
      <c r="E110" s="70"/>
      <c r="F110" s="70"/>
      <c r="G110" s="71"/>
      <c r="H110" s="69" t="s">
        <v>73</v>
      </c>
      <c r="I110" s="70"/>
      <c r="J110" s="70"/>
      <c r="K110" s="70"/>
      <c r="L110" s="70"/>
      <c r="M110" s="71"/>
      <c r="N110" s="69" t="s">
        <v>74</v>
      </c>
      <c r="O110" s="70"/>
      <c r="P110" s="71"/>
      <c r="Q110" s="40">
        <v>0.15</v>
      </c>
      <c r="R110" s="41"/>
      <c r="S110" s="64">
        <f t="shared" ref="S110" si="25">Q110*(1-$O$9)</f>
        <v>0.15</v>
      </c>
      <c r="T110" s="65"/>
    </row>
    <row r="111" spans="1:20" x14ac:dyDescent="0.25">
      <c r="A111" s="69"/>
      <c r="B111" s="70"/>
      <c r="C111" s="71"/>
      <c r="D111" s="69" t="s">
        <v>161</v>
      </c>
      <c r="E111" s="70"/>
      <c r="F111" s="70"/>
      <c r="G111" s="71"/>
      <c r="H111" s="69" t="s">
        <v>75</v>
      </c>
      <c r="I111" s="70"/>
      <c r="J111" s="70"/>
      <c r="K111" s="70"/>
      <c r="L111" s="70"/>
      <c r="M111" s="71"/>
      <c r="N111" s="69" t="s">
        <v>74</v>
      </c>
      <c r="O111" s="70"/>
      <c r="P111" s="71"/>
      <c r="Q111" s="40">
        <v>0.15</v>
      </c>
      <c r="R111" s="41"/>
      <c r="S111" s="64">
        <f>Q111*(1-$O$9)</f>
        <v>0.15</v>
      </c>
      <c r="T111" s="65"/>
    </row>
    <row r="112" spans="1:20" x14ac:dyDescent="0.25">
      <c r="A112" s="69"/>
      <c r="B112" s="70"/>
      <c r="C112" s="71"/>
      <c r="D112" s="69" t="s">
        <v>164</v>
      </c>
      <c r="E112" s="70"/>
      <c r="F112" s="70"/>
      <c r="G112" s="71"/>
      <c r="H112" s="69" t="s">
        <v>73</v>
      </c>
      <c r="I112" s="70"/>
      <c r="J112" s="70"/>
      <c r="K112" s="70"/>
      <c r="L112" s="70"/>
      <c r="M112" s="71"/>
      <c r="N112" s="69" t="s">
        <v>76</v>
      </c>
      <c r="O112" s="70"/>
      <c r="P112" s="71"/>
      <c r="Q112" s="40">
        <v>0.15</v>
      </c>
      <c r="R112" s="41"/>
      <c r="S112" s="64">
        <f>Q112*(1-$O$9)</f>
        <v>0.15</v>
      </c>
      <c r="T112" s="65"/>
    </row>
    <row r="113" spans="1:20" x14ac:dyDescent="0.25">
      <c r="A113" s="69"/>
      <c r="B113" s="70"/>
      <c r="C113" s="71"/>
      <c r="D113" s="69" t="s">
        <v>162</v>
      </c>
      <c r="E113" s="70"/>
      <c r="F113" s="70"/>
      <c r="G113" s="71"/>
      <c r="H113" s="69" t="s">
        <v>75</v>
      </c>
      <c r="I113" s="70"/>
      <c r="J113" s="70"/>
      <c r="K113" s="70"/>
      <c r="L113" s="70"/>
      <c r="M113" s="71"/>
      <c r="N113" s="69" t="s">
        <v>76</v>
      </c>
      <c r="O113" s="70"/>
      <c r="P113" s="71"/>
      <c r="Q113" s="40">
        <v>0.18</v>
      </c>
      <c r="R113" s="41"/>
      <c r="S113" s="64">
        <f>Q113*(1-$O$9)</f>
        <v>0.18</v>
      </c>
      <c r="T113" s="65"/>
    </row>
    <row r="114" spans="1:20" x14ac:dyDescent="0.25">
      <c r="A114" s="69"/>
      <c r="B114" s="70"/>
      <c r="C114" s="71"/>
      <c r="D114" s="69"/>
      <c r="E114" s="70"/>
      <c r="F114" s="70"/>
      <c r="G114" s="71"/>
      <c r="H114" s="69"/>
      <c r="I114" s="70"/>
      <c r="J114" s="70"/>
      <c r="K114" s="70"/>
      <c r="L114" s="70"/>
      <c r="M114" s="71"/>
      <c r="N114" s="69"/>
      <c r="O114" s="70"/>
      <c r="P114" s="71"/>
      <c r="Q114" s="40"/>
      <c r="R114" s="41"/>
      <c r="S114" s="64"/>
      <c r="T114" s="65"/>
    </row>
    <row r="115" spans="1:20" x14ac:dyDescent="0.25">
      <c r="A115" s="69"/>
      <c r="B115" s="70"/>
      <c r="C115" s="71"/>
      <c r="D115" s="69" t="s">
        <v>166</v>
      </c>
      <c r="E115" s="70"/>
      <c r="F115" s="70"/>
      <c r="G115" s="71"/>
      <c r="H115" s="69" t="s">
        <v>77</v>
      </c>
      <c r="I115" s="70"/>
      <c r="J115" s="70"/>
      <c r="K115" s="70"/>
      <c r="L115" s="70"/>
      <c r="M115" s="71"/>
      <c r="N115" s="69" t="s">
        <v>79</v>
      </c>
      <c r="O115" s="70"/>
      <c r="P115" s="71"/>
      <c r="Q115" s="40">
        <v>33.659999999999997</v>
      </c>
      <c r="R115" s="41"/>
      <c r="S115" s="64">
        <f>Q115*(1-$O$9)</f>
        <v>33.659999999999997</v>
      </c>
      <c r="T115" s="65"/>
    </row>
    <row r="116" spans="1:20" x14ac:dyDescent="0.25">
      <c r="A116" s="69"/>
      <c r="B116" s="70"/>
      <c r="C116" s="71"/>
      <c r="D116" s="69" t="s">
        <v>167</v>
      </c>
      <c r="E116" s="70"/>
      <c r="F116" s="70"/>
      <c r="G116" s="71"/>
      <c r="H116" s="69" t="s">
        <v>78</v>
      </c>
      <c r="I116" s="70"/>
      <c r="J116" s="70"/>
      <c r="K116" s="70"/>
      <c r="L116" s="70"/>
      <c r="M116" s="71"/>
      <c r="N116" s="69" t="s">
        <v>79</v>
      </c>
      <c r="O116" s="70"/>
      <c r="P116" s="71"/>
      <c r="Q116" s="40">
        <v>39.67</v>
      </c>
      <c r="R116" s="41"/>
      <c r="S116" s="64">
        <f>Q116*(1-$O$9)</f>
        <v>39.67</v>
      </c>
      <c r="T116" s="65"/>
    </row>
    <row r="117" spans="1:20" x14ac:dyDescent="0.25">
      <c r="A117" s="69"/>
      <c r="B117" s="70"/>
      <c r="C117" s="71"/>
      <c r="D117" s="69"/>
      <c r="E117" s="70"/>
      <c r="F117" s="70"/>
      <c r="G117" s="71"/>
      <c r="H117" s="69"/>
      <c r="I117" s="70"/>
      <c r="J117" s="70"/>
      <c r="K117" s="70"/>
      <c r="L117" s="70"/>
      <c r="M117" s="71"/>
      <c r="N117" s="69"/>
      <c r="O117" s="70"/>
      <c r="P117" s="71"/>
      <c r="Q117" s="40"/>
      <c r="R117" s="41"/>
      <c r="S117" s="64"/>
      <c r="T117" s="65"/>
    </row>
    <row r="118" spans="1:20" x14ac:dyDescent="0.25">
      <c r="A118" s="69"/>
      <c r="B118" s="70"/>
      <c r="C118" s="71"/>
      <c r="D118" s="69"/>
      <c r="E118" s="70"/>
      <c r="F118" s="70"/>
      <c r="G118" s="71"/>
      <c r="H118" s="69"/>
      <c r="I118" s="70"/>
      <c r="J118" s="70"/>
      <c r="K118" s="70"/>
      <c r="L118" s="70"/>
      <c r="M118" s="71"/>
      <c r="N118" s="69"/>
      <c r="O118" s="70"/>
      <c r="P118" s="71"/>
      <c r="Q118" s="40"/>
      <c r="R118" s="41"/>
      <c r="S118" s="64"/>
      <c r="T118" s="65"/>
    </row>
    <row r="119" spans="1:20" x14ac:dyDescent="0.25">
      <c r="A119" s="69"/>
      <c r="B119" s="70"/>
      <c r="C119" s="71"/>
      <c r="D119" s="69" t="s">
        <v>80</v>
      </c>
      <c r="E119" s="70"/>
      <c r="F119" s="70"/>
      <c r="G119" s="71"/>
      <c r="H119" s="69" t="s">
        <v>81</v>
      </c>
      <c r="I119" s="70"/>
      <c r="J119" s="70"/>
      <c r="K119" s="70"/>
      <c r="L119" s="70"/>
      <c r="M119" s="71"/>
      <c r="N119" s="69" t="s">
        <v>82</v>
      </c>
      <c r="O119" s="70"/>
      <c r="P119" s="71"/>
      <c r="Q119" s="40">
        <v>2.2200000000000002</v>
      </c>
      <c r="R119" s="41"/>
      <c r="S119" s="64">
        <f t="shared" ref="S119" si="26">Q119*(1-$O$9)</f>
        <v>2.2200000000000002</v>
      </c>
      <c r="T119" s="65"/>
    </row>
    <row r="120" spans="1:20" x14ac:dyDescent="0.25">
      <c r="A120" s="35"/>
      <c r="B120" s="36"/>
      <c r="C120" s="37"/>
      <c r="D120" s="69" t="s">
        <v>83</v>
      </c>
      <c r="E120" s="70"/>
      <c r="F120" s="70"/>
      <c r="G120" s="71"/>
      <c r="H120" s="69" t="s">
        <v>81</v>
      </c>
      <c r="I120" s="70"/>
      <c r="J120" s="70"/>
      <c r="K120" s="70"/>
      <c r="L120" s="70"/>
      <c r="M120" s="71"/>
      <c r="N120" s="69" t="s">
        <v>72</v>
      </c>
      <c r="O120" s="70"/>
      <c r="P120" s="71"/>
      <c r="Q120" s="40">
        <v>2.66</v>
      </c>
      <c r="R120" s="41"/>
      <c r="S120" s="64">
        <f>Q120*(1-$O$9)</f>
        <v>2.66</v>
      </c>
      <c r="T120" s="65"/>
    </row>
    <row r="121" spans="1:20" x14ac:dyDescent="0.25">
      <c r="A121" s="35"/>
      <c r="B121" s="36"/>
      <c r="C121" s="37"/>
      <c r="D121" s="35"/>
      <c r="E121" s="36"/>
      <c r="F121" s="36"/>
      <c r="G121" s="37"/>
      <c r="H121" s="35"/>
      <c r="I121" s="36"/>
      <c r="J121" s="36"/>
      <c r="K121" s="36"/>
      <c r="L121" s="36"/>
      <c r="M121" s="37"/>
      <c r="N121" s="35"/>
      <c r="O121" s="36"/>
      <c r="P121" s="37"/>
      <c r="Q121" s="40"/>
      <c r="R121" s="41"/>
      <c r="S121" s="40"/>
      <c r="T121" s="41"/>
    </row>
    <row r="122" spans="1:20" x14ac:dyDescent="0.25">
      <c r="A122" s="35"/>
      <c r="B122" s="36"/>
      <c r="C122" s="37"/>
      <c r="D122" s="69" t="s">
        <v>168</v>
      </c>
      <c r="E122" s="70"/>
      <c r="F122" s="70"/>
      <c r="G122" s="71"/>
      <c r="H122" s="69" t="s">
        <v>86</v>
      </c>
      <c r="I122" s="70"/>
      <c r="J122" s="70"/>
      <c r="K122" s="70"/>
      <c r="L122" s="70"/>
      <c r="M122" s="71"/>
      <c r="N122" s="69"/>
      <c r="O122" s="70"/>
      <c r="P122" s="71"/>
      <c r="Q122" s="40">
        <v>216.57</v>
      </c>
      <c r="R122" s="41"/>
      <c r="S122" s="64">
        <f>Q122*(1-$O$9)</f>
        <v>216.57</v>
      </c>
      <c r="T122" s="65"/>
    </row>
    <row r="123" spans="1:20" x14ac:dyDescent="0.25">
      <c r="A123" s="66"/>
      <c r="B123" s="67"/>
      <c r="C123" s="68"/>
      <c r="D123" s="29"/>
      <c r="E123" s="29"/>
      <c r="F123" s="29"/>
      <c r="G123" s="30"/>
      <c r="H123" s="29"/>
      <c r="I123" s="29"/>
      <c r="J123" s="29"/>
      <c r="K123" s="29"/>
      <c r="L123" s="29"/>
      <c r="M123" s="30"/>
      <c r="N123" s="29"/>
      <c r="O123" s="29"/>
      <c r="P123" s="30"/>
      <c r="Q123" s="29"/>
      <c r="R123" s="30"/>
      <c r="S123" s="29"/>
      <c r="T123" s="30"/>
    </row>
  </sheetData>
  <mergeCells count="429">
    <mergeCell ref="N35:P35"/>
    <mergeCell ref="S35:T35"/>
    <mergeCell ref="N27:P27"/>
    <mergeCell ref="N45:P45"/>
    <mergeCell ref="N46:P46"/>
    <mergeCell ref="S70:T70"/>
    <mergeCell ref="S71:T71"/>
    <mergeCell ref="S72:T72"/>
    <mergeCell ref="S73:T73"/>
    <mergeCell ref="S74:T74"/>
    <mergeCell ref="S75:T75"/>
    <mergeCell ref="S37:T37"/>
    <mergeCell ref="S38:T38"/>
    <mergeCell ref="S39:T39"/>
    <mergeCell ref="S40:T40"/>
    <mergeCell ref="S46:T46"/>
    <mergeCell ref="S56:T56"/>
    <mergeCell ref="S57:T57"/>
    <mergeCell ref="S65:T65"/>
    <mergeCell ref="S76:T76"/>
    <mergeCell ref="H75:M75"/>
    <mergeCell ref="H76:M76"/>
    <mergeCell ref="N71:P71"/>
    <mergeCell ref="N72:P72"/>
    <mergeCell ref="N73:P73"/>
    <mergeCell ref="N74:P74"/>
    <mergeCell ref="N75:P75"/>
    <mergeCell ref="N76:P76"/>
    <mergeCell ref="H73:M73"/>
    <mergeCell ref="H74:M74"/>
    <mergeCell ref="S68:T68"/>
    <mergeCell ref="H61:M61"/>
    <mergeCell ref="N59:P59"/>
    <mergeCell ref="N60:P60"/>
    <mergeCell ref="N61:P61"/>
    <mergeCell ref="H57:M57"/>
    <mergeCell ref="N57:P57"/>
    <mergeCell ref="N69:P69"/>
    <mergeCell ref="S69:T69"/>
    <mergeCell ref="H60:M60"/>
    <mergeCell ref="D63:G63"/>
    <mergeCell ref="D64:G64"/>
    <mergeCell ref="H70:M70"/>
    <mergeCell ref="H71:M71"/>
    <mergeCell ref="H72:M72"/>
    <mergeCell ref="D57:G57"/>
    <mergeCell ref="D59:G59"/>
    <mergeCell ref="D60:G60"/>
    <mergeCell ref="D61:G61"/>
    <mergeCell ref="H59:M59"/>
    <mergeCell ref="D58:G58"/>
    <mergeCell ref="N42:P42"/>
    <mergeCell ref="N43:P43"/>
    <mergeCell ref="A118:C118"/>
    <mergeCell ref="D118:G118"/>
    <mergeCell ref="H118:M118"/>
    <mergeCell ref="N118:P118"/>
    <mergeCell ref="S118:T118"/>
    <mergeCell ref="S59:T59"/>
    <mergeCell ref="S60:T60"/>
    <mergeCell ref="S61:T61"/>
    <mergeCell ref="A116:C116"/>
    <mergeCell ref="D116:G116"/>
    <mergeCell ref="H116:M116"/>
    <mergeCell ref="N116:P116"/>
    <mergeCell ref="S116:T116"/>
    <mergeCell ref="A117:C117"/>
    <mergeCell ref="D117:G117"/>
    <mergeCell ref="H117:M117"/>
    <mergeCell ref="N117:P117"/>
    <mergeCell ref="S117:T117"/>
    <mergeCell ref="H58:M58"/>
    <mergeCell ref="N58:P58"/>
    <mergeCell ref="S58:T58"/>
    <mergeCell ref="N65:P65"/>
    <mergeCell ref="A119:C119"/>
    <mergeCell ref="D119:G119"/>
    <mergeCell ref="H119:M119"/>
    <mergeCell ref="N119:P119"/>
    <mergeCell ref="S119:T119"/>
    <mergeCell ref="A123:C123"/>
    <mergeCell ref="D120:G120"/>
    <mergeCell ref="H120:M120"/>
    <mergeCell ref="N120:P120"/>
    <mergeCell ref="S120:T120"/>
    <mergeCell ref="D122:G122"/>
    <mergeCell ref="H122:M122"/>
    <mergeCell ref="N122:P122"/>
    <mergeCell ref="S122:T122"/>
    <mergeCell ref="A114:C114"/>
    <mergeCell ref="D114:G114"/>
    <mergeCell ref="H114:M114"/>
    <mergeCell ref="N114:P114"/>
    <mergeCell ref="S114:T114"/>
    <mergeCell ref="A115:C115"/>
    <mergeCell ref="D115:G115"/>
    <mergeCell ref="H115:M115"/>
    <mergeCell ref="N115:P115"/>
    <mergeCell ref="S115:T115"/>
    <mergeCell ref="N103:P103"/>
    <mergeCell ref="S103:T103"/>
    <mergeCell ref="A105:C105"/>
    <mergeCell ref="D105:G105"/>
    <mergeCell ref="H105:M105"/>
    <mergeCell ref="N105:P105"/>
    <mergeCell ref="S105:T105"/>
    <mergeCell ref="D104:G104"/>
    <mergeCell ref="H104:M104"/>
    <mergeCell ref="N104:P104"/>
    <mergeCell ref="S104:T104"/>
    <mergeCell ref="H92:M92"/>
    <mergeCell ref="N92:P92"/>
    <mergeCell ref="S92:T92"/>
    <mergeCell ref="N99:P99"/>
    <mergeCell ref="N100:P100"/>
    <mergeCell ref="H99:M99"/>
    <mergeCell ref="H100:M100"/>
    <mergeCell ref="D99:G99"/>
    <mergeCell ref="D100:G100"/>
    <mergeCell ref="S80:T80"/>
    <mergeCell ref="S79:T79"/>
    <mergeCell ref="S78:T78"/>
    <mergeCell ref="D86:G86"/>
    <mergeCell ref="S96:T96"/>
    <mergeCell ref="D97:G97"/>
    <mergeCell ref="H97:M97"/>
    <mergeCell ref="N97:P97"/>
    <mergeCell ref="S97:T97"/>
    <mergeCell ref="S93:T93"/>
    <mergeCell ref="S94:T94"/>
    <mergeCell ref="N93:P93"/>
    <mergeCell ref="N94:P94"/>
    <mergeCell ref="S88:T88"/>
    <mergeCell ref="S89:T89"/>
    <mergeCell ref="N88:P88"/>
    <mergeCell ref="N89:P89"/>
    <mergeCell ref="H89:M89"/>
    <mergeCell ref="H93:M93"/>
    <mergeCell ref="H94:M94"/>
    <mergeCell ref="H88:M88"/>
    <mergeCell ref="D87:G87"/>
    <mergeCell ref="S90:T90"/>
    <mergeCell ref="D92:G92"/>
    <mergeCell ref="N87:P87"/>
    <mergeCell ref="S83:T83"/>
    <mergeCell ref="H84:M84"/>
    <mergeCell ref="H85:M85"/>
    <mergeCell ref="H86:M86"/>
    <mergeCell ref="H87:M87"/>
    <mergeCell ref="D82:G82"/>
    <mergeCell ref="H82:M82"/>
    <mergeCell ref="S81:T81"/>
    <mergeCell ref="D65:G65"/>
    <mergeCell ref="S63:T63"/>
    <mergeCell ref="D88:G88"/>
    <mergeCell ref="D89:G89"/>
    <mergeCell ref="D93:G93"/>
    <mergeCell ref="A84:C84"/>
    <mergeCell ref="A85:C85"/>
    <mergeCell ref="A86:C86"/>
    <mergeCell ref="D90:G90"/>
    <mergeCell ref="H90:M90"/>
    <mergeCell ref="N85:P85"/>
    <mergeCell ref="N86:P86"/>
    <mergeCell ref="N90:P90"/>
    <mergeCell ref="D83:G83"/>
    <mergeCell ref="H83:M83"/>
    <mergeCell ref="N83:P83"/>
    <mergeCell ref="S82:T82"/>
    <mergeCell ref="S84:T84"/>
    <mergeCell ref="S85:T85"/>
    <mergeCell ref="S86:T86"/>
    <mergeCell ref="S87:T87"/>
    <mergeCell ref="D80:G80"/>
    <mergeCell ref="D79:G79"/>
    <mergeCell ref="D78:G78"/>
    <mergeCell ref="D73:G73"/>
    <mergeCell ref="D74:G74"/>
    <mergeCell ref="D75:G75"/>
    <mergeCell ref="A87:C87"/>
    <mergeCell ref="A88:C88"/>
    <mergeCell ref="A89:C89"/>
    <mergeCell ref="A93:C93"/>
    <mergeCell ref="D84:G84"/>
    <mergeCell ref="D85:G85"/>
    <mergeCell ref="D69:G69"/>
    <mergeCell ref="H69:M69"/>
    <mergeCell ref="A68:C68"/>
    <mergeCell ref="D68:G68"/>
    <mergeCell ref="H68:M68"/>
    <mergeCell ref="N68:P68"/>
    <mergeCell ref="D70:G70"/>
    <mergeCell ref="D71:G71"/>
    <mergeCell ref="D72:G72"/>
    <mergeCell ref="N84:P84"/>
    <mergeCell ref="H81:M81"/>
    <mergeCell ref="H80:M80"/>
    <mergeCell ref="H79:M79"/>
    <mergeCell ref="H78:M78"/>
    <mergeCell ref="N81:P81"/>
    <mergeCell ref="N80:P80"/>
    <mergeCell ref="N79:P79"/>
    <mergeCell ref="A81:C81"/>
    <mergeCell ref="A80:C80"/>
    <mergeCell ref="A79:C79"/>
    <mergeCell ref="A78:C78"/>
    <mergeCell ref="D81:G81"/>
    <mergeCell ref="N78:P78"/>
    <mergeCell ref="A83:C83"/>
    <mergeCell ref="N82:P82"/>
    <mergeCell ref="D53:G53"/>
    <mergeCell ref="D54:G54"/>
    <mergeCell ref="D55:G55"/>
    <mergeCell ref="S54:T54"/>
    <mergeCell ref="S55:T55"/>
    <mergeCell ref="N53:P53"/>
    <mergeCell ref="N54:P54"/>
    <mergeCell ref="N55:P55"/>
    <mergeCell ref="S53:T53"/>
    <mergeCell ref="H55:M55"/>
    <mergeCell ref="D67:G67"/>
    <mergeCell ref="H67:M67"/>
    <mergeCell ref="N67:P67"/>
    <mergeCell ref="S66:T66"/>
    <mergeCell ref="S67:T67"/>
    <mergeCell ref="D76:G76"/>
    <mergeCell ref="H63:M63"/>
    <mergeCell ref="H64:M64"/>
    <mergeCell ref="H65:M65"/>
    <mergeCell ref="N63:P63"/>
    <mergeCell ref="N64:P64"/>
    <mergeCell ref="A69:C69"/>
    <mergeCell ref="H53:M53"/>
    <mergeCell ref="H54:M54"/>
    <mergeCell ref="A47:T47"/>
    <mergeCell ref="H48:M48"/>
    <mergeCell ref="H49:M49"/>
    <mergeCell ref="H50:M50"/>
    <mergeCell ref="H51:M51"/>
    <mergeCell ref="N48:P48"/>
    <mergeCell ref="N49:P49"/>
    <mergeCell ref="N50:P50"/>
    <mergeCell ref="N51:P51"/>
    <mergeCell ref="S48:T48"/>
    <mergeCell ref="S49:T49"/>
    <mergeCell ref="S50:T50"/>
    <mergeCell ref="S51:T51"/>
    <mergeCell ref="D32:G32"/>
    <mergeCell ref="D33:G33"/>
    <mergeCell ref="S31:T31"/>
    <mergeCell ref="S32:T32"/>
    <mergeCell ref="S33:T33"/>
    <mergeCell ref="N29:P29"/>
    <mergeCell ref="N30:P30"/>
    <mergeCell ref="N31:P31"/>
    <mergeCell ref="H29:M29"/>
    <mergeCell ref="H30:M30"/>
    <mergeCell ref="H31:M31"/>
    <mergeCell ref="H32:M32"/>
    <mergeCell ref="H33:M33"/>
    <mergeCell ref="D29:G29"/>
    <mergeCell ref="D30:G30"/>
    <mergeCell ref="N32:P32"/>
    <mergeCell ref="N33:P33"/>
    <mergeCell ref="S28:T28"/>
    <mergeCell ref="S29:T29"/>
    <mergeCell ref="S30:T30"/>
    <mergeCell ref="D31:G31"/>
    <mergeCell ref="N28:P28"/>
    <mergeCell ref="H24:M24"/>
    <mergeCell ref="H25:M25"/>
    <mergeCell ref="H26:M26"/>
    <mergeCell ref="H27:M27"/>
    <mergeCell ref="H28:M28"/>
    <mergeCell ref="D24:G24"/>
    <mergeCell ref="D25:G25"/>
    <mergeCell ref="D26:G26"/>
    <mergeCell ref="D27:G27"/>
    <mergeCell ref="D28:G28"/>
    <mergeCell ref="S24:T24"/>
    <mergeCell ref="N24:P24"/>
    <mergeCell ref="N25:P25"/>
    <mergeCell ref="N26:P26"/>
    <mergeCell ref="H23:M23"/>
    <mergeCell ref="D22:G22"/>
    <mergeCell ref="D23:G23"/>
    <mergeCell ref="A20:T20"/>
    <mergeCell ref="D19:G19"/>
    <mergeCell ref="H19:M19"/>
    <mergeCell ref="S25:T25"/>
    <mergeCell ref="S26:T26"/>
    <mergeCell ref="S27:T27"/>
    <mergeCell ref="N19:P19"/>
    <mergeCell ref="S19:T19"/>
    <mergeCell ref="S12:T12"/>
    <mergeCell ref="Q12:R12"/>
    <mergeCell ref="H14:M14"/>
    <mergeCell ref="H15:M15"/>
    <mergeCell ref="H16:M16"/>
    <mergeCell ref="D14:G14"/>
    <mergeCell ref="D15:G15"/>
    <mergeCell ref="D16:G16"/>
    <mergeCell ref="N14:P14"/>
    <mergeCell ref="N15:P15"/>
    <mergeCell ref="N16:P16"/>
    <mergeCell ref="S14:T14"/>
    <mergeCell ref="S15:T15"/>
    <mergeCell ref="S16:T16"/>
    <mergeCell ref="A13:T13"/>
    <mergeCell ref="A48:C48"/>
    <mergeCell ref="A49:C49"/>
    <mergeCell ref="A50:C50"/>
    <mergeCell ref="A51:C51"/>
    <mergeCell ref="N44:P44"/>
    <mergeCell ref="N4:P4"/>
    <mergeCell ref="D12:G12"/>
    <mergeCell ref="H12:M12"/>
    <mergeCell ref="N12:P12"/>
    <mergeCell ref="A11:T11"/>
    <mergeCell ref="A21:T21"/>
    <mergeCell ref="N22:P22"/>
    <mergeCell ref="N23:P23"/>
    <mergeCell ref="H17:M17"/>
    <mergeCell ref="H18:M18"/>
    <mergeCell ref="D17:G17"/>
    <mergeCell ref="D18:G18"/>
    <mergeCell ref="N17:P17"/>
    <mergeCell ref="N18:P18"/>
    <mergeCell ref="S17:T17"/>
    <mergeCell ref="S18:T18"/>
    <mergeCell ref="S22:T22"/>
    <mergeCell ref="S23:T23"/>
    <mergeCell ref="H22:M22"/>
    <mergeCell ref="H34:M34"/>
    <mergeCell ref="N34:P34"/>
    <mergeCell ref="S34:T34"/>
    <mergeCell ref="A36:T36"/>
    <mergeCell ref="A37:C46"/>
    <mergeCell ref="D37:G37"/>
    <mergeCell ref="D38:G38"/>
    <mergeCell ref="D39:G39"/>
    <mergeCell ref="D40:G40"/>
    <mergeCell ref="D34:G34"/>
    <mergeCell ref="H35:M35"/>
    <mergeCell ref="D35:G35"/>
    <mergeCell ref="S41:T41"/>
    <mergeCell ref="D41:G41"/>
    <mergeCell ref="H37:M37"/>
    <mergeCell ref="H38:M38"/>
    <mergeCell ref="H39:M39"/>
    <mergeCell ref="H40:M40"/>
    <mergeCell ref="H41:M41"/>
    <mergeCell ref="N37:P37"/>
    <mergeCell ref="N38:P38"/>
    <mergeCell ref="N39:P39"/>
    <mergeCell ref="N40:P40"/>
    <mergeCell ref="N41:P41"/>
    <mergeCell ref="N109:P109"/>
    <mergeCell ref="D101:G101"/>
    <mergeCell ref="H101:M101"/>
    <mergeCell ref="N101:P101"/>
    <mergeCell ref="S101:T101"/>
    <mergeCell ref="S109:T109"/>
    <mergeCell ref="A110:C110"/>
    <mergeCell ref="D110:G110"/>
    <mergeCell ref="H110:M110"/>
    <mergeCell ref="N110:P110"/>
    <mergeCell ref="S110:T110"/>
    <mergeCell ref="A107:C107"/>
    <mergeCell ref="D107:G107"/>
    <mergeCell ref="H107:M107"/>
    <mergeCell ref="N107:P107"/>
    <mergeCell ref="S107:T107"/>
    <mergeCell ref="A108:C108"/>
    <mergeCell ref="D108:G108"/>
    <mergeCell ref="H108:M108"/>
    <mergeCell ref="N108:P108"/>
    <mergeCell ref="S108:T108"/>
    <mergeCell ref="A103:C103"/>
    <mergeCell ref="D103:G103"/>
    <mergeCell ref="H103:M103"/>
    <mergeCell ref="S98:T98"/>
    <mergeCell ref="D96:G96"/>
    <mergeCell ref="H96:M96"/>
    <mergeCell ref="N96:P96"/>
    <mergeCell ref="S99:T99"/>
    <mergeCell ref="A94:C94"/>
    <mergeCell ref="A113:C113"/>
    <mergeCell ref="D113:G113"/>
    <mergeCell ref="H113:M113"/>
    <mergeCell ref="N113:P113"/>
    <mergeCell ref="S113:T113"/>
    <mergeCell ref="A111:C111"/>
    <mergeCell ref="D111:G111"/>
    <mergeCell ref="H111:M111"/>
    <mergeCell ref="N111:P111"/>
    <mergeCell ref="S111:T111"/>
    <mergeCell ref="A112:C112"/>
    <mergeCell ref="D112:G112"/>
    <mergeCell ref="H112:M112"/>
    <mergeCell ref="N112:P112"/>
    <mergeCell ref="S112:T112"/>
    <mergeCell ref="A109:C109"/>
    <mergeCell ref="D109:G109"/>
    <mergeCell ref="H109:M109"/>
    <mergeCell ref="S100:T100"/>
    <mergeCell ref="S64:T64"/>
    <mergeCell ref="D46:G46"/>
    <mergeCell ref="D42:G42"/>
    <mergeCell ref="D43:G43"/>
    <mergeCell ref="D44:G44"/>
    <mergeCell ref="D45:G45"/>
    <mergeCell ref="H42:M42"/>
    <mergeCell ref="H43:M43"/>
    <mergeCell ref="H44:M44"/>
    <mergeCell ref="H45:M45"/>
    <mergeCell ref="H46:M46"/>
    <mergeCell ref="D48:G48"/>
    <mergeCell ref="D49:G49"/>
    <mergeCell ref="D50:G50"/>
    <mergeCell ref="D51:G51"/>
    <mergeCell ref="S42:T42"/>
    <mergeCell ref="S43:T43"/>
    <mergeCell ref="S44:T44"/>
    <mergeCell ref="S45:T45"/>
    <mergeCell ref="D94:G94"/>
    <mergeCell ref="D98:G98"/>
    <mergeCell ref="H98:M98"/>
    <mergeCell ref="N98:P98"/>
  </mergeCells>
  <hyperlinks>
    <hyperlink ref="A9" r:id="rId1" xr:uid="{00000000-0004-0000-0000-000000000000}"/>
  </hyperlinks>
  <pageMargins left="0.7" right="0.7" top="0.75" bottom="0.75" header="0.3" footer="0.3"/>
  <pageSetup paperSize="9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2018-05-21T07:06:53Z</cp:lastPrinted>
  <dcterms:created xsi:type="dcterms:W3CDTF">2018-03-07T06:38:13Z</dcterms:created>
  <dcterms:modified xsi:type="dcterms:W3CDTF">2026-03-25T06:27:52Z</dcterms:modified>
</cp:coreProperties>
</file>