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Barberi\"/>
    </mc:Choice>
  </mc:AlternateContent>
  <xr:revisionPtr revIDLastSave="0" documentId="13_ncr:1_{692A6C7B-FDD1-4BB2-B129-5B81DA47445C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S38" i="1" l="1"/>
  <c r="S37" i="1"/>
  <c r="S36" i="1"/>
  <c r="S33" i="1"/>
  <c r="S32" i="1"/>
  <c r="S29" i="1"/>
  <c r="S26" i="1"/>
  <c r="S25" i="1"/>
  <c r="S17" i="1" l="1"/>
  <c r="S15" i="1"/>
  <c r="S14" i="1"/>
</calcChain>
</file>

<file path=xl/sharedStrings.xml><?xml version="1.0" encoding="utf-8"?>
<sst xmlns="http://schemas.openxmlformats.org/spreadsheetml/2006/main" count="52" uniqueCount="52">
  <si>
    <t>AS HALS TRADING</t>
  </si>
  <si>
    <t>PÕHIHINNAD</t>
  </si>
  <si>
    <t>Kadaka tee 42 H</t>
  </si>
  <si>
    <t>12915 Tallinn</t>
  </si>
  <si>
    <t>ilma käibemaksuta</t>
  </si>
  <si>
    <t>Tel. 71 51 400</t>
  </si>
  <si>
    <t>e-mail: hals@hals.ee</t>
  </si>
  <si>
    <t>www.hals.ee</t>
  </si>
  <si>
    <t>BARBERI PUMBAGRUPID</t>
  </si>
  <si>
    <t>Kood</t>
  </si>
  <si>
    <t>Nimetus</t>
  </si>
  <si>
    <t>Põhihind</t>
  </si>
  <si>
    <t>Netohind</t>
  </si>
  <si>
    <t>Pumbagrupp segamissõlmeta</t>
  </si>
  <si>
    <t>Pumbagrupp segamissõlmega termostaatventiiliga 25-50`c</t>
  </si>
  <si>
    <t>Pumbagrupp segamissõlmega 3-tee ventiiliga</t>
  </si>
  <si>
    <t>B27B040N4T3</t>
  </si>
  <si>
    <t xml:space="preserve">Pumbagrupp põrandakütte kollektorile termostaatventiiliga 20-55`c </t>
  </si>
  <si>
    <t>Mootorajamid 3-tee ventiiliga pumbagrupile</t>
  </si>
  <si>
    <t>B3M030101DAB</t>
  </si>
  <si>
    <t>B3M040103MAB</t>
  </si>
  <si>
    <t>B3V34040003</t>
  </si>
  <si>
    <t>Jaotuskollektor 3 ringi</t>
  </si>
  <si>
    <t>Hüdrauliline eraldi hor/vert paigaldus</t>
  </si>
  <si>
    <t>B22M04000001</t>
  </si>
  <si>
    <t>Hüdrauliline eraldi vert.paigaldus</t>
  </si>
  <si>
    <t>Lisatarvikud</t>
  </si>
  <si>
    <t>B42D025Z001</t>
  </si>
  <si>
    <t>Pumbagrupi seinakandur</t>
  </si>
  <si>
    <t>Min ja max töötemp: 5-90⁰C  Max töörõhk: 10bar Pump: Grundfos UPM3 AUTO 25-70 180                            Lubatud vedelikud: vesi, vee ja glükooli segu (30%)</t>
  </si>
  <si>
    <t xml:space="preserve">          AS HALS TRADING - T</t>
  </si>
  <si>
    <t xml:space="preserve">          Sepa 19</t>
  </si>
  <si>
    <t xml:space="preserve">          50113 Tartu</t>
  </si>
  <si>
    <t xml:space="preserve">          Tel. 301 630</t>
  </si>
  <si>
    <t xml:space="preserve">          halstartu@hals.ee</t>
  </si>
  <si>
    <t>Mootorajam 230V</t>
  </si>
  <si>
    <t>Mootorajam 24V   0-10V juhtimine</t>
  </si>
  <si>
    <t xml:space="preserve"> Allahindlus:</t>
  </si>
  <si>
    <t>Pumbagrupid KV6 DN25</t>
  </si>
  <si>
    <t>Jaotuskollektorid DN25</t>
  </si>
  <si>
    <t>Hüdraulilised eraldid 1 1/2''</t>
  </si>
  <si>
    <t>Pumbaliitmik sulgeseadmega paar             DN25 1 1/2''</t>
  </si>
  <si>
    <t>Pumbagrupi liitmiku paar                           DN25 1 1/2''</t>
  </si>
  <si>
    <t>B301G02500U</t>
  </si>
  <si>
    <t>B302G02500UE</t>
  </si>
  <si>
    <t>B307G02500U</t>
  </si>
  <si>
    <t>Min ja max töötemp: 5-90⁰C  Max töörõhk: 10bar Pump: Grundfos UPM3 AUTO 25-70 130                            Lubatud vedelikud: vesi, vee ja glükooli segu (30%)</t>
  </si>
  <si>
    <t>Pumbagrupp põrandakütte kollektorile KV3,5 DN25</t>
  </si>
  <si>
    <t>SPDN25</t>
  </si>
  <si>
    <t>SPDN25M</t>
  </si>
  <si>
    <t>B21M04000001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</si>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</sst>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12"/>
      <color rgb="FF00558C"/>
      <name val="Times New Roman"/>
      <family val="1"/>
      <charset val="186"/>
    </font>
    <font>
      <sz val="12"/>
      <color rgb="FF00558C"/>
      <name val="Calibri"/>
      <family val="2"/>
      <charset val="186"/>
      <scheme val="minor"/>
    </font>
    <font>
      <sz val="11"/>
      <color rgb="FF00558C"/>
      <name val="Calibri"/>
      <family val="2"/>
      <charset val="186"/>
      <scheme val="minor"/>
    </font>
    <font>
      <b/>
      <sz val="18"/>
      <color theme="0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64A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6" fillId="2" borderId="6" xfId="0" applyFont="1" applyFill="1" applyBorder="1"/>
    <xf numFmtId="0" fontId="6" fillId="2" borderId="5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2" xfId="1" applyFont="1" applyFill="1" applyBorder="1"/>
    <xf numFmtId="49" fontId="4" fillId="2" borderId="2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0" fillId="2" borderId="8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21" xfId="0" applyBorder="1"/>
    <xf numFmtId="0" fontId="9" fillId="2" borderId="3" xfId="1" applyFont="1" applyFill="1" applyBorder="1"/>
    <xf numFmtId="0" fontId="9" fillId="2" borderId="0" xfId="1" applyFont="1" applyFill="1"/>
    <xf numFmtId="0" fontId="10" fillId="2" borderId="0" xfId="1" applyFont="1" applyFill="1"/>
    <xf numFmtId="0" fontId="11" fillId="2" borderId="0" xfId="0" applyFont="1" applyFill="1"/>
    <xf numFmtId="49" fontId="9" fillId="2" borderId="5" xfId="1" quotePrefix="1" applyNumberFormat="1" applyFont="1" applyFill="1" applyBorder="1" applyAlignment="1">
      <alignment horizontal="left"/>
    </xf>
    <xf numFmtId="0" fontId="10" fillId="2" borderId="6" xfId="1" applyFont="1" applyFill="1" applyBorder="1"/>
    <xf numFmtId="49" fontId="10" fillId="2" borderId="6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9" fontId="9" fillId="2" borderId="6" xfId="1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9" fillId="3" borderId="3" xfId="1" applyFont="1" applyFill="1" applyBorder="1"/>
    <xf numFmtId="0" fontId="9" fillId="3" borderId="0" xfId="1" applyFont="1" applyFill="1"/>
    <xf numFmtId="0" fontId="9" fillId="3" borderId="0" xfId="1" quotePrefix="1" applyFont="1" applyFill="1"/>
    <xf numFmtId="49" fontId="12" fillId="3" borderId="3" xfId="2" quotePrefix="1" applyNumberFormat="1" applyFont="1" applyFill="1" applyBorder="1" applyAlignment="1">
      <alignment horizontal="left"/>
    </xf>
    <xf numFmtId="0" fontId="10" fillId="3" borderId="0" xfId="1" applyFont="1" applyFill="1"/>
    <xf numFmtId="0" fontId="16" fillId="2" borderId="0" xfId="0" applyFont="1" applyFill="1"/>
    <xf numFmtId="2" fontId="15" fillId="2" borderId="0" xfId="1" applyNumberFormat="1" applyFont="1" applyFill="1" applyAlignment="1">
      <alignment horizontal="center"/>
    </xf>
    <xf numFmtId="0" fontId="15" fillId="2" borderId="0" xfId="1" applyFont="1" applyFill="1" applyAlignment="1">
      <alignment horizontal="center"/>
    </xf>
    <xf numFmtId="0" fontId="17" fillId="2" borderId="0" xfId="0" applyFont="1" applyFill="1"/>
    <xf numFmtId="0" fontId="17" fillId="0" borderId="0" xfId="0" applyFont="1"/>
    <xf numFmtId="0" fontId="20" fillId="0" borderId="0" xfId="0" applyFont="1"/>
    <xf numFmtId="0" fontId="19" fillId="4" borderId="3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5" fillId="2" borderId="10" xfId="0" applyFont="1" applyFill="1" applyBorder="1"/>
    <xf numFmtId="0" fontId="15" fillId="2" borderId="11" xfId="0" applyFont="1" applyFill="1" applyBorder="1"/>
    <xf numFmtId="0" fontId="0" fillId="0" borderId="0" xfId="0" applyAlignment="1">
      <alignment horizontal="center" vertical="center"/>
    </xf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0" fillId="0" borderId="3" xfId="0" applyBorder="1" applyAlignment="1">
      <alignment horizontal="center" vertical="center"/>
    </xf>
    <xf numFmtId="9" fontId="15" fillId="2" borderId="0" xfId="1" applyNumberFormat="1" applyFont="1" applyFill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2" fontId="15" fillId="2" borderId="16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2" fontId="15" fillId="2" borderId="17" xfId="0" applyNumberFormat="1" applyFont="1" applyFill="1" applyBorder="1" applyAlignment="1">
      <alignment horizontal="center" vertical="center"/>
    </xf>
    <xf numFmtId="2" fontId="15" fillId="2" borderId="1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3" borderId="0" xfId="1" applyFont="1" applyFill="1" applyAlignment="1">
      <alignment horizontal="left"/>
    </xf>
    <xf numFmtId="0" fontId="9" fillId="3" borderId="0" xfId="1" quotePrefix="1" applyFont="1" applyFill="1" applyAlignment="1">
      <alignment horizontal="left"/>
    </xf>
    <xf numFmtId="0" fontId="15" fillId="2" borderId="0" xfId="1" applyFont="1" applyFill="1" applyAlignment="1">
      <alignment horizontal="center"/>
    </xf>
    <xf numFmtId="49" fontId="15" fillId="2" borderId="0" xfId="1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15" fillId="2" borderId="15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2" fontId="15" fillId="2" borderId="13" xfId="0" applyNumberFormat="1" applyFont="1" applyFill="1" applyBorder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5" fillId="2" borderId="9" xfId="0" applyNumberFormat="1" applyFont="1" applyFill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center" vertical="center"/>
    </xf>
    <xf numFmtId="2" fontId="15" fillId="2" borderId="7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9" fillId="4" borderId="1" xfId="0" quotePrefix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2" fontId="15" fillId="2" borderId="8" xfId="0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left" vertical="center"/>
    </xf>
    <xf numFmtId="0" fontId="19" fillId="5" borderId="10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5">
    <cellStyle name="Hüperlink 2" xfId="4" xr:uid="{00000000-0005-0000-0000-000001000000}"/>
    <cellStyle name="Hyperlink" xfId="2" builtinId="8"/>
    <cellStyle name="Normaallaad 2" xfId="1" xr:uid="{00000000-0005-0000-0000-000003000000}"/>
    <cellStyle name="Normaallaad 2 2" xfId="3" xr:uid="{00000000-0005-0000-0000-000004000000}"/>
    <cellStyle name="Normal" xfId="0" builtinId="0"/>
  </cellStyles>
  <dxfs count="0"/>
  <tableStyles count="0" defaultTableStyle="TableStyleMedium2" defaultPivotStyle="PivotStyleLight16"/>
  <colors>
    <mruColors>
      <color rgb="FF0064A0"/>
      <color rgb="FF000000"/>
      <color rgb="FF00558C"/>
      <color rgb="FFE8E8E8"/>
      <color rgb="FF0064A4"/>
      <color rgb="FF005EA4"/>
      <color rgb="FF006BBC"/>
      <color rgb="FFE11E1E"/>
      <color rgb="FFE11E19"/>
      <color rgb="FFD0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6</xdr:col>
      <xdr:colOff>323849</xdr:colOff>
      <xdr:row>2</xdr:row>
      <xdr:rowOff>142875</xdr:rowOff>
    </xdr:to>
    <xdr:pic>
      <xdr:nvPicPr>
        <xdr:cNvPr id="3" name="Picture 30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60984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114300</xdr:colOff>
      <xdr:row>20</xdr:row>
      <xdr:rowOff>47625</xdr:rowOff>
    </xdr:from>
    <xdr:ext cx="1104899" cy="1747820"/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86550"/>
          <a:ext cx="1104899" cy="174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114301</xdr:colOff>
      <xdr:row>12</xdr:row>
      <xdr:rowOff>28576</xdr:rowOff>
    </xdr:from>
    <xdr:to>
      <xdr:col>2</xdr:col>
      <xdr:colOff>350259</xdr:colOff>
      <xdr:row>16</xdr:row>
      <xdr:rowOff>476250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647951"/>
          <a:ext cx="1074158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47625</xdr:colOff>
      <xdr:row>5</xdr:row>
      <xdr:rowOff>19050</xdr:rowOff>
    </xdr:from>
    <xdr:to>
      <xdr:col>17</xdr:col>
      <xdr:colOff>94743</xdr:colOff>
      <xdr:row>7</xdr:row>
      <xdr:rowOff>9525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000125"/>
          <a:ext cx="100914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66675</xdr:colOff>
      <xdr:row>24</xdr:row>
      <xdr:rowOff>142875</xdr:rowOff>
    </xdr:from>
    <xdr:ext cx="1143334" cy="590550"/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653"/>
        <a:stretch/>
      </xdr:blipFill>
      <xdr:spPr>
        <a:xfrm>
          <a:off x="66675" y="10201275"/>
          <a:ext cx="1143334" cy="59055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32</xdr:row>
      <xdr:rowOff>38100</xdr:rowOff>
    </xdr:from>
    <xdr:ext cx="1019502" cy="914400"/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4" r="24379"/>
        <a:stretch/>
      </xdr:blipFill>
      <xdr:spPr>
        <a:xfrm>
          <a:off x="123825" y="15554325"/>
          <a:ext cx="1019502" cy="91440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35</xdr:row>
      <xdr:rowOff>38100</xdr:rowOff>
    </xdr:from>
    <xdr:ext cx="1057275" cy="742950"/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306800"/>
          <a:ext cx="1057275" cy="74295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36</xdr:row>
      <xdr:rowOff>190500</xdr:rowOff>
    </xdr:from>
    <xdr:ext cx="883530" cy="647700"/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964025"/>
          <a:ext cx="883530" cy="647700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28</xdr:row>
      <xdr:rowOff>133350</xdr:rowOff>
    </xdr:from>
    <xdr:to>
      <xdr:col>2</xdr:col>
      <xdr:colOff>383655</xdr:colOff>
      <xdr:row>28</xdr:row>
      <xdr:rowOff>952499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877675"/>
          <a:ext cx="119328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25</xdr:row>
      <xdr:rowOff>38101</xdr:rowOff>
    </xdr:from>
    <xdr:to>
      <xdr:col>2</xdr:col>
      <xdr:colOff>200025</xdr:colOff>
      <xdr:row>25</xdr:row>
      <xdr:rowOff>838200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0401301"/>
          <a:ext cx="771524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31</xdr:row>
      <xdr:rowOff>66676</xdr:rowOff>
    </xdr:from>
    <xdr:to>
      <xdr:col>1</xdr:col>
      <xdr:colOff>287686</xdr:colOff>
      <xdr:row>31</xdr:row>
      <xdr:rowOff>552450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017B8C-6528-A9C8-7D6D-39EB4C83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4573251"/>
          <a:ext cx="630585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291481</xdr:colOff>
      <xdr:row>31</xdr:row>
      <xdr:rowOff>337170</xdr:rowOff>
    </xdr:from>
    <xdr:to>
      <xdr:col>2</xdr:col>
      <xdr:colOff>358155</xdr:colOff>
      <xdr:row>31</xdr:row>
      <xdr:rowOff>967755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790227-1DC4-43C0-A809-12BA71A8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175" y="14916151"/>
          <a:ext cx="630585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zoomScaleNormal="100" workbookViewId="0">
      <selection activeCell="V10" sqref="V10"/>
    </sheetView>
  </sheetViews>
  <sheetFormatPr defaultRowHeight="15" x14ac:dyDescent="0.25"/>
  <cols>
    <col min="1" max="3" width="6.28515625" customWidth="1"/>
    <col min="4" max="7" width="5.5703125" customWidth="1"/>
    <col min="8" max="16" width="4.42578125" customWidth="1"/>
    <col min="17" max="20" width="5.5703125" customWidth="1"/>
  </cols>
  <sheetData>
    <row r="1" spans="1:26" x14ac:dyDescent="0.25">
      <c r="A1" s="8"/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1"/>
      <c r="O1" s="12"/>
      <c r="P1" s="12"/>
      <c r="Q1" s="13"/>
      <c r="R1" s="9"/>
      <c r="S1" s="9"/>
      <c r="T1" s="14"/>
    </row>
    <row r="2" spans="1:26" ht="15" customHeight="1" x14ac:dyDescent="0.25">
      <c r="A2" s="15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3"/>
      <c r="O2" s="4"/>
      <c r="P2" s="4"/>
      <c r="Q2" s="5"/>
      <c r="R2" s="1"/>
      <c r="S2" s="1"/>
      <c r="T2" s="16"/>
    </row>
    <row r="3" spans="1:26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  <c r="L3" s="23"/>
      <c r="M3" s="96" t="s">
        <v>1</v>
      </c>
      <c r="N3" s="96"/>
      <c r="O3" s="96"/>
      <c r="P3" s="96"/>
      <c r="Q3" s="96"/>
      <c r="R3" s="96"/>
      <c r="S3" s="96"/>
      <c r="T3" s="16"/>
    </row>
    <row r="4" spans="1:26" ht="15.75" x14ac:dyDescent="0.25">
      <c r="A4" s="30" t="s">
        <v>0</v>
      </c>
      <c r="B4" s="31"/>
      <c r="C4" s="31"/>
      <c r="D4" s="31"/>
      <c r="E4" s="31" t="s">
        <v>30</v>
      </c>
      <c r="F4" s="31"/>
      <c r="G4" s="31"/>
      <c r="H4" s="31"/>
      <c r="I4" s="31"/>
      <c r="J4" s="31"/>
      <c r="K4" s="34"/>
      <c r="L4" s="23"/>
      <c r="M4" s="97" t="s">
        <v>51</v>
      </c>
      <c r="N4" s="97"/>
      <c r="O4" s="97"/>
      <c r="P4" s="97"/>
      <c r="Q4" s="97"/>
      <c r="R4" s="97"/>
      <c r="S4" s="97"/>
      <c r="T4" s="16"/>
    </row>
    <row r="5" spans="1:26" ht="15.75" x14ac:dyDescent="0.25">
      <c r="A5" s="30" t="s">
        <v>2</v>
      </c>
      <c r="B5" s="31"/>
      <c r="C5" s="31"/>
      <c r="D5" s="31"/>
      <c r="E5" s="94" t="s">
        <v>31</v>
      </c>
      <c r="F5" s="94"/>
      <c r="G5" s="94"/>
      <c r="H5" s="94"/>
      <c r="I5" s="94"/>
      <c r="J5" s="31"/>
      <c r="K5" s="34"/>
      <c r="L5" s="23"/>
      <c r="M5" s="98" t="s">
        <v>4</v>
      </c>
      <c r="N5" s="98"/>
      <c r="O5" s="98"/>
      <c r="P5" s="98"/>
      <c r="Q5" s="98"/>
      <c r="R5" s="98"/>
      <c r="S5" s="98"/>
      <c r="T5" s="16"/>
    </row>
    <row r="6" spans="1:26" ht="15.75" x14ac:dyDescent="0.25">
      <c r="A6" s="30" t="s">
        <v>3</v>
      </c>
      <c r="B6" s="31"/>
      <c r="C6" s="31"/>
      <c r="D6" s="31"/>
      <c r="E6" s="94" t="s">
        <v>32</v>
      </c>
      <c r="F6" s="94"/>
      <c r="G6" s="94"/>
      <c r="H6" s="94"/>
      <c r="I6" s="94"/>
      <c r="J6" s="31"/>
      <c r="K6" s="34"/>
      <c r="L6" s="23"/>
      <c r="M6" s="35"/>
      <c r="N6" s="36"/>
      <c r="O6" s="37"/>
      <c r="P6" s="35"/>
      <c r="Q6" s="35"/>
      <c r="R6" s="38"/>
      <c r="S6" s="38"/>
      <c r="T6" s="16"/>
    </row>
    <row r="7" spans="1:26" ht="15.75" x14ac:dyDescent="0.25">
      <c r="A7" s="30" t="s">
        <v>5</v>
      </c>
      <c r="B7" s="31"/>
      <c r="C7" s="31"/>
      <c r="D7" s="31"/>
      <c r="E7" s="94" t="s">
        <v>33</v>
      </c>
      <c r="F7" s="94"/>
      <c r="G7" s="94"/>
      <c r="H7" s="94"/>
      <c r="I7" s="94"/>
      <c r="J7" s="31"/>
      <c r="K7" s="34"/>
      <c r="L7" s="23"/>
      <c r="M7" s="35"/>
      <c r="N7" s="36"/>
      <c r="O7" s="37"/>
      <c r="P7" s="35"/>
      <c r="Q7" s="35"/>
      <c r="R7" s="38"/>
      <c r="S7" s="38"/>
      <c r="T7" s="16"/>
    </row>
    <row r="8" spans="1:26" ht="15.75" x14ac:dyDescent="0.25">
      <c r="A8" s="30" t="s">
        <v>6</v>
      </c>
      <c r="B8" s="31"/>
      <c r="C8" s="31"/>
      <c r="D8" s="31"/>
      <c r="E8" s="95" t="s">
        <v>34</v>
      </c>
      <c r="F8" s="95"/>
      <c r="G8" s="95"/>
      <c r="H8" s="95"/>
      <c r="I8" s="95"/>
      <c r="J8" s="32"/>
      <c r="K8" s="34"/>
      <c r="L8" s="23"/>
      <c r="M8" s="96" t="s">
        <v>37</v>
      </c>
      <c r="N8" s="96"/>
      <c r="O8" s="96"/>
      <c r="P8" s="96"/>
      <c r="Q8" s="96"/>
      <c r="R8" s="96"/>
      <c r="S8" s="96"/>
      <c r="T8" s="16"/>
    </row>
    <row r="9" spans="1:26" ht="15.75" x14ac:dyDescent="0.25">
      <c r="A9" s="33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22"/>
      <c r="M9" s="51">
        <v>0</v>
      </c>
      <c r="N9" s="51"/>
      <c r="O9" s="51"/>
      <c r="P9" s="51"/>
      <c r="Q9" s="51"/>
      <c r="R9" s="51"/>
      <c r="S9" s="51"/>
      <c r="T9" s="16"/>
    </row>
    <row r="10" spans="1:26" ht="16.5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7"/>
      <c r="P10" s="27"/>
      <c r="Q10" s="28"/>
      <c r="R10" s="17"/>
      <c r="S10" s="17"/>
      <c r="T10" s="18"/>
    </row>
    <row r="11" spans="1:26" s="29" customFormat="1" ht="30" customHeight="1" thickBot="1" x14ac:dyDescent="0.3">
      <c r="A11" s="58" t="s">
        <v>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  <c r="U11"/>
      <c r="V11"/>
      <c r="W11"/>
      <c r="X11"/>
      <c r="Y11"/>
      <c r="Z11"/>
    </row>
    <row r="12" spans="1:26" ht="20.100000000000001" customHeight="1" thickBot="1" x14ac:dyDescent="0.3">
      <c r="A12" s="55" t="s">
        <v>38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</row>
    <row r="13" spans="1:26" ht="20.100000000000001" customHeight="1" thickBot="1" x14ac:dyDescent="0.3">
      <c r="A13" s="85"/>
      <c r="B13" s="86"/>
      <c r="C13" s="87"/>
      <c r="D13" s="66" t="s">
        <v>9</v>
      </c>
      <c r="E13" s="67"/>
      <c r="F13" s="67"/>
      <c r="G13" s="68"/>
      <c r="H13" s="69" t="s">
        <v>10</v>
      </c>
      <c r="I13" s="66"/>
      <c r="J13" s="66"/>
      <c r="K13" s="66"/>
      <c r="L13" s="66"/>
      <c r="M13" s="66"/>
      <c r="N13" s="66"/>
      <c r="O13" s="66"/>
      <c r="P13" s="70"/>
      <c r="Q13" s="69" t="s">
        <v>11</v>
      </c>
      <c r="R13" s="70"/>
      <c r="S13" s="69" t="s">
        <v>12</v>
      </c>
      <c r="T13" s="120"/>
    </row>
    <row r="14" spans="1:26" ht="39.950000000000003" customHeight="1" thickBot="1" x14ac:dyDescent="0.3">
      <c r="A14" s="88"/>
      <c r="B14" s="89"/>
      <c r="C14" s="90"/>
      <c r="D14" s="61" t="s">
        <v>43</v>
      </c>
      <c r="E14" s="62"/>
      <c r="F14" s="62"/>
      <c r="G14" s="63"/>
      <c r="H14" s="52" t="s">
        <v>13</v>
      </c>
      <c r="I14" s="53"/>
      <c r="J14" s="53"/>
      <c r="K14" s="53"/>
      <c r="L14" s="53"/>
      <c r="M14" s="53"/>
      <c r="N14" s="53"/>
      <c r="O14" s="53"/>
      <c r="P14" s="54"/>
      <c r="Q14" s="64">
        <v>454.5</v>
      </c>
      <c r="R14" s="65"/>
      <c r="S14" s="64">
        <f>SUM(Q14*(1-$M$9))</f>
        <v>454.5</v>
      </c>
      <c r="T14" s="65"/>
      <c r="U14" s="46"/>
    </row>
    <row r="15" spans="1:26" ht="20.100000000000001" customHeight="1" x14ac:dyDescent="0.25">
      <c r="A15" s="88"/>
      <c r="B15" s="89"/>
      <c r="C15" s="90"/>
      <c r="D15" s="71" t="s">
        <v>44</v>
      </c>
      <c r="E15" s="72"/>
      <c r="F15" s="72"/>
      <c r="G15" s="73"/>
      <c r="H15" s="77" t="s">
        <v>14</v>
      </c>
      <c r="I15" s="78"/>
      <c r="J15" s="78"/>
      <c r="K15" s="78"/>
      <c r="L15" s="78"/>
      <c r="M15" s="78"/>
      <c r="N15" s="78"/>
      <c r="O15" s="78"/>
      <c r="P15" s="79"/>
      <c r="Q15" s="136">
        <v>556.29999999999995</v>
      </c>
      <c r="R15" s="137"/>
      <c r="S15" s="136">
        <f>SUM(Q15*(1-$M$9))</f>
        <v>556.29999999999995</v>
      </c>
      <c r="T15" s="137"/>
      <c r="U15" s="50"/>
    </row>
    <row r="16" spans="1:26" ht="20.100000000000001" customHeight="1" thickBot="1" x14ac:dyDescent="0.3">
      <c r="A16" s="88"/>
      <c r="B16" s="89"/>
      <c r="C16" s="90"/>
      <c r="D16" s="74"/>
      <c r="E16" s="75"/>
      <c r="F16" s="75"/>
      <c r="G16" s="76"/>
      <c r="H16" s="80"/>
      <c r="I16" s="81"/>
      <c r="J16" s="81"/>
      <c r="K16" s="81"/>
      <c r="L16" s="81"/>
      <c r="M16" s="81"/>
      <c r="N16" s="81"/>
      <c r="O16" s="81"/>
      <c r="P16" s="82"/>
      <c r="Q16" s="138"/>
      <c r="R16" s="113"/>
      <c r="S16" s="138"/>
      <c r="T16" s="113"/>
      <c r="U16" s="50"/>
    </row>
    <row r="17" spans="1:29" ht="39.950000000000003" customHeight="1" thickBot="1" x14ac:dyDescent="0.3">
      <c r="A17" s="91"/>
      <c r="B17" s="92"/>
      <c r="C17" s="93"/>
      <c r="D17" s="130" t="s">
        <v>45</v>
      </c>
      <c r="E17" s="131"/>
      <c r="F17" s="131"/>
      <c r="G17" s="132"/>
      <c r="H17" s="133" t="s">
        <v>15</v>
      </c>
      <c r="I17" s="134"/>
      <c r="J17" s="134"/>
      <c r="K17" s="134"/>
      <c r="L17" s="134"/>
      <c r="M17" s="134"/>
      <c r="N17" s="134"/>
      <c r="O17" s="134"/>
      <c r="P17" s="135"/>
      <c r="Q17" s="83">
        <v>501.6</v>
      </c>
      <c r="R17" s="84"/>
      <c r="S17" s="83">
        <f>SUM(Q17*(1-$M$9))</f>
        <v>501.6</v>
      </c>
      <c r="T17" s="84"/>
      <c r="U17" s="46"/>
    </row>
    <row r="18" spans="1:29" ht="90" customHeight="1" thickBot="1" x14ac:dyDescent="0.3">
      <c r="A18" s="106" t="s">
        <v>29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44"/>
      <c r="L18" s="44"/>
      <c r="M18" s="44"/>
      <c r="N18" s="44"/>
      <c r="O18" s="44"/>
      <c r="P18" s="44"/>
      <c r="Q18" s="44"/>
      <c r="R18" s="44"/>
      <c r="S18" s="44"/>
      <c r="T18" s="45"/>
      <c r="AC18" s="39"/>
    </row>
    <row r="19" spans="1:29" s="40" customFormat="1" ht="20.100000000000001" customHeight="1" thickBot="1" x14ac:dyDescent="0.35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1"/>
    </row>
    <row r="20" spans="1:29" ht="20.100000000000001" customHeight="1" thickBot="1" x14ac:dyDescent="0.3">
      <c r="A20" s="55" t="s">
        <v>47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7"/>
    </row>
    <row r="21" spans="1:29" ht="144" customHeight="1" thickBot="1" x14ac:dyDescent="0.3">
      <c r="A21" s="121"/>
      <c r="B21" s="108"/>
      <c r="C21" s="109"/>
      <c r="D21" s="122" t="s">
        <v>16</v>
      </c>
      <c r="E21" s="123"/>
      <c r="F21" s="123"/>
      <c r="G21" s="124"/>
      <c r="H21" s="125" t="s">
        <v>17</v>
      </c>
      <c r="I21" s="126"/>
      <c r="J21" s="126"/>
      <c r="K21" s="126"/>
      <c r="L21" s="126"/>
      <c r="M21" s="126"/>
      <c r="N21" s="126"/>
      <c r="O21" s="126"/>
      <c r="P21" s="127"/>
      <c r="Q21" s="128">
        <v>365.4</v>
      </c>
      <c r="R21" s="129"/>
      <c r="S21" s="83">
        <f>SUM(Q21*(1-$M$9))</f>
        <v>365.4</v>
      </c>
      <c r="T21" s="84"/>
      <c r="U21" s="46"/>
    </row>
    <row r="22" spans="1:29" ht="90" customHeight="1" thickBot="1" x14ac:dyDescent="0.3">
      <c r="A22" s="106" t="s">
        <v>46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8"/>
      <c r="L22" s="108"/>
      <c r="M22" s="108"/>
      <c r="N22" s="108"/>
      <c r="O22" s="108"/>
      <c r="P22" s="108"/>
      <c r="Q22" s="108"/>
      <c r="R22" s="108"/>
      <c r="S22" s="108"/>
      <c r="T22" s="109"/>
    </row>
    <row r="23" spans="1:29" ht="20.100000000000001" customHeight="1" thickBot="1" x14ac:dyDescent="0.3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6"/>
    </row>
    <row r="24" spans="1:29" ht="20.100000000000001" customHeight="1" thickBot="1" x14ac:dyDescent="0.3">
      <c r="A24" s="117" t="s">
        <v>18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9"/>
    </row>
    <row r="25" spans="1:29" ht="69.95" customHeight="1" thickBot="1" x14ac:dyDescent="0.3">
      <c r="A25" s="47"/>
      <c r="B25" s="48"/>
      <c r="C25" s="49"/>
      <c r="D25" s="100" t="s">
        <v>19</v>
      </c>
      <c r="E25" s="62"/>
      <c r="F25" s="62"/>
      <c r="G25" s="63"/>
      <c r="H25" s="52" t="s">
        <v>35</v>
      </c>
      <c r="I25" s="53"/>
      <c r="J25" s="53"/>
      <c r="K25" s="53"/>
      <c r="L25" s="53"/>
      <c r="M25" s="53"/>
      <c r="N25" s="53"/>
      <c r="O25" s="53"/>
      <c r="P25" s="54"/>
      <c r="Q25" s="101">
        <v>105.8</v>
      </c>
      <c r="R25" s="99"/>
      <c r="S25" s="99">
        <f>SUM(Q25*(1-$M$9))</f>
        <v>105.8</v>
      </c>
      <c r="T25" s="65"/>
    </row>
    <row r="26" spans="1:29" ht="69.95" customHeight="1" thickBot="1" x14ac:dyDescent="0.3">
      <c r="A26" s="7"/>
      <c r="B26" s="6"/>
      <c r="C26" s="6"/>
      <c r="D26" s="52" t="s">
        <v>20</v>
      </c>
      <c r="E26" s="53"/>
      <c r="F26" s="53"/>
      <c r="G26" s="54"/>
      <c r="H26" s="52" t="s">
        <v>36</v>
      </c>
      <c r="I26" s="53"/>
      <c r="J26" s="53"/>
      <c r="K26" s="53"/>
      <c r="L26" s="53"/>
      <c r="M26" s="53"/>
      <c r="N26" s="53"/>
      <c r="O26" s="53"/>
      <c r="P26" s="54"/>
      <c r="Q26" s="110">
        <v>186.5</v>
      </c>
      <c r="R26" s="111"/>
      <c r="S26" s="112">
        <f>SUM(Q26*(1-$M$9))</f>
        <v>186.5</v>
      </c>
      <c r="T26" s="113"/>
    </row>
    <row r="27" spans="1:29" ht="20.100000000000001" customHeight="1" thickBot="1" x14ac:dyDescent="0.3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6"/>
    </row>
    <row r="28" spans="1:29" ht="20.100000000000001" customHeight="1" thickBot="1" x14ac:dyDescent="0.3">
      <c r="A28" s="103" t="s">
        <v>39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5"/>
    </row>
    <row r="29" spans="1:29" ht="80.099999999999994" customHeight="1" thickBot="1" x14ac:dyDescent="0.3">
      <c r="A29" s="47"/>
      <c r="B29" s="48"/>
      <c r="C29" s="49"/>
      <c r="D29" s="100" t="s">
        <v>21</v>
      </c>
      <c r="E29" s="62"/>
      <c r="F29" s="62"/>
      <c r="G29" s="63"/>
      <c r="H29" s="52" t="s">
        <v>22</v>
      </c>
      <c r="I29" s="53"/>
      <c r="J29" s="53"/>
      <c r="K29" s="53"/>
      <c r="L29" s="53"/>
      <c r="M29" s="53"/>
      <c r="N29" s="53"/>
      <c r="O29" s="53"/>
      <c r="P29" s="54"/>
      <c r="Q29" s="64">
        <v>337.8</v>
      </c>
      <c r="R29" s="65"/>
      <c r="S29" s="101">
        <f>SUM(Q29*(1-$M$9))</f>
        <v>337.8</v>
      </c>
      <c r="T29" s="65"/>
    </row>
    <row r="30" spans="1:29" ht="20.100000000000001" customHeight="1" thickBot="1" x14ac:dyDescent="0.3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</row>
    <row r="31" spans="1:29" ht="20.100000000000001" customHeight="1" thickBot="1" x14ac:dyDescent="0.3">
      <c r="A31" s="103" t="s">
        <v>40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5"/>
    </row>
    <row r="32" spans="1:29" ht="80.099999999999994" customHeight="1" thickBot="1" x14ac:dyDescent="0.3">
      <c r="A32" s="47"/>
      <c r="B32" s="48"/>
      <c r="C32" s="49"/>
      <c r="D32" s="100" t="s">
        <v>50</v>
      </c>
      <c r="E32" s="62"/>
      <c r="F32" s="62"/>
      <c r="G32" s="63"/>
      <c r="H32" s="52" t="s">
        <v>23</v>
      </c>
      <c r="I32" s="53"/>
      <c r="J32" s="53"/>
      <c r="K32" s="53"/>
      <c r="L32" s="53"/>
      <c r="M32" s="53"/>
      <c r="N32" s="53"/>
      <c r="O32" s="53"/>
      <c r="P32" s="54"/>
      <c r="Q32" s="64">
        <v>162.6</v>
      </c>
      <c r="R32" s="65"/>
      <c r="S32" s="101">
        <f>SUM(Q32*(1-$M$9))</f>
        <v>162.6</v>
      </c>
      <c r="T32" s="65"/>
    </row>
    <row r="33" spans="1:24" ht="80.099999999999994" customHeight="1" thickBot="1" x14ac:dyDescent="0.3">
      <c r="A33" s="7"/>
      <c r="B33" s="6"/>
      <c r="C33" s="6"/>
      <c r="D33" s="100" t="s">
        <v>24</v>
      </c>
      <c r="E33" s="62"/>
      <c r="F33" s="62"/>
      <c r="G33" s="63"/>
      <c r="H33" s="52" t="s">
        <v>25</v>
      </c>
      <c r="I33" s="53"/>
      <c r="J33" s="53"/>
      <c r="K33" s="53"/>
      <c r="L33" s="53"/>
      <c r="M33" s="53"/>
      <c r="N33" s="53"/>
      <c r="O33" s="53"/>
      <c r="P33" s="54"/>
      <c r="Q33" s="83">
        <v>194.6</v>
      </c>
      <c r="R33" s="84"/>
      <c r="S33" s="102">
        <f>SUM(Q33*(1-$M$9))</f>
        <v>194.6</v>
      </c>
      <c r="T33" s="84"/>
    </row>
    <row r="34" spans="1:24" ht="20.100000000000001" customHeight="1" thickBot="1" x14ac:dyDescent="0.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4"/>
    </row>
    <row r="35" spans="1:24" ht="20.100000000000001" customHeight="1" thickBot="1" x14ac:dyDescent="0.3">
      <c r="A35" s="41" t="s">
        <v>26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/>
    </row>
    <row r="36" spans="1:24" ht="39.950000000000003" customHeight="1" thickBot="1" x14ac:dyDescent="0.3">
      <c r="A36" s="85"/>
      <c r="B36" s="86"/>
      <c r="C36" s="86"/>
      <c r="D36" s="100" t="s">
        <v>27</v>
      </c>
      <c r="E36" s="62"/>
      <c r="F36" s="62"/>
      <c r="G36" s="63"/>
      <c r="H36" s="52" t="s">
        <v>28</v>
      </c>
      <c r="I36" s="53"/>
      <c r="J36" s="53"/>
      <c r="K36" s="53"/>
      <c r="L36" s="53"/>
      <c r="M36" s="53"/>
      <c r="N36" s="53"/>
      <c r="O36" s="53"/>
      <c r="P36" s="54"/>
      <c r="Q36" s="64">
        <v>12.8</v>
      </c>
      <c r="R36" s="65"/>
      <c r="S36" s="101">
        <f>SUM(Q36*(1-$M$9))</f>
        <v>12.8</v>
      </c>
      <c r="T36" s="65"/>
      <c r="W36" s="19"/>
    </row>
    <row r="37" spans="1:24" ht="39.950000000000003" customHeight="1" thickBot="1" x14ac:dyDescent="0.3">
      <c r="A37" s="88"/>
      <c r="B37" s="89"/>
      <c r="C37" s="89"/>
      <c r="D37" s="100" t="s">
        <v>49</v>
      </c>
      <c r="E37" s="62"/>
      <c r="F37" s="62"/>
      <c r="G37" s="63"/>
      <c r="H37" s="133" t="s">
        <v>41</v>
      </c>
      <c r="I37" s="134"/>
      <c r="J37" s="134"/>
      <c r="K37" s="134"/>
      <c r="L37" s="134"/>
      <c r="M37" s="134"/>
      <c r="N37" s="134"/>
      <c r="O37" s="134"/>
      <c r="P37" s="135"/>
      <c r="Q37" s="64">
        <v>27.5</v>
      </c>
      <c r="R37" s="65"/>
      <c r="S37" s="101">
        <f>SUM(Q37*(1-$M$9))</f>
        <v>27.5</v>
      </c>
      <c r="T37" s="65"/>
    </row>
    <row r="38" spans="1:24" ht="39.950000000000003" customHeight="1" thickBot="1" x14ac:dyDescent="0.3">
      <c r="A38" s="91"/>
      <c r="B38" s="92"/>
      <c r="C38" s="92"/>
      <c r="D38" s="100" t="s">
        <v>48</v>
      </c>
      <c r="E38" s="62"/>
      <c r="F38" s="62"/>
      <c r="G38" s="63"/>
      <c r="H38" s="133" t="s">
        <v>42</v>
      </c>
      <c r="I38" s="134"/>
      <c r="J38" s="134"/>
      <c r="K38" s="134"/>
      <c r="L38" s="134"/>
      <c r="M38" s="134"/>
      <c r="N38" s="134"/>
      <c r="O38" s="134"/>
      <c r="P38" s="135"/>
      <c r="Q38" s="83">
        <v>17.7</v>
      </c>
      <c r="R38" s="84"/>
      <c r="S38" s="102">
        <f>SUM(Q38*(1-$M$9))</f>
        <v>17.7</v>
      </c>
      <c r="T38" s="84"/>
    </row>
    <row r="39" spans="1:24" ht="39.950000000000003" customHeight="1" x14ac:dyDescent="0.25"/>
    <row r="40" spans="1:24" ht="39.950000000000003" customHeight="1" x14ac:dyDescent="0.25"/>
    <row r="41" spans="1:24" ht="39.950000000000003" customHeight="1" x14ac:dyDescent="0.25"/>
    <row r="45" spans="1:24" ht="15.75" thickBot="1" x14ac:dyDescent="0.3"/>
    <row r="46" spans="1:24" ht="15.75" thickBot="1" x14ac:dyDescent="0.3">
      <c r="X46" s="19"/>
    </row>
  </sheetData>
  <mergeCells count="79">
    <mergeCell ref="A34:T34"/>
    <mergeCell ref="A36:C38"/>
    <mergeCell ref="D38:G38"/>
    <mergeCell ref="H38:P38"/>
    <mergeCell ref="Q38:R38"/>
    <mergeCell ref="S38:T38"/>
    <mergeCell ref="D36:G36"/>
    <mergeCell ref="Q36:R36"/>
    <mergeCell ref="S36:T36"/>
    <mergeCell ref="H36:P36"/>
    <mergeCell ref="D37:G37"/>
    <mergeCell ref="Q37:R37"/>
    <mergeCell ref="S37:T37"/>
    <mergeCell ref="H37:P37"/>
    <mergeCell ref="A30:T30"/>
    <mergeCell ref="S13:T13"/>
    <mergeCell ref="S14:T14"/>
    <mergeCell ref="A21:C21"/>
    <mergeCell ref="D21:G21"/>
    <mergeCell ref="H21:P21"/>
    <mergeCell ref="Q21:R21"/>
    <mergeCell ref="S21:T21"/>
    <mergeCell ref="A20:T20"/>
    <mergeCell ref="A18:J18"/>
    <mergeCell ref="Q17:R17"/>
    <mergeCell ref="D17:G17"/>
    <mergeCell ref="H17:P17"/>
    <mergeCell ref="Q15:R16"/>
    <mergeCell ref="S15:T16"/>
    <mergeCell ref="A19:T19"/>
    <mergeCell ref="A22:J22"/>
    <mergeCell ref="K22:T22"/>
    <mergeCell ref="D26:G26"/>
    <mergeCell ref="H26:P26"/>
    <mergeCell ref="Q26:R26"/>
    <mergeCell ref="S26:T26"/>
    <mergeCell ref="A28:T28"/>
    <mergeCell ref="A27:T27"/>
    <mergeCell ref="A23:T23"/>
    <mergeCell ref="A24:T24"/>
    <mergeCell ref="D25:G25"/>
    <mergeCell ref="H25:P25"/>
    <mergeCell ref="Q25:R25"/>
    <mergeCell ref="D33:G33"/>
    <mergeCell ref="Q33:R33"/>
    <mergeCell ref="S33:T33"/>
    <mergeCell ref="H33:P33"/>
    <mergeCell ref="A31:T31"/>
    <mergeCell ref="D32:G32"/>
    <mergeCell ref="Q32:R32"/>
    <mergeCell ref="S32:T32"/>
    <mergeCell ref="S25:T25"/>
    <mergeCell ref="D29:G29"/>
    <mergeCell ref="H29:P29"/>
    <mergeCell ref="Q29:R29"/>
    <mergeCell ref="S29:T29"/>
    <mergeCell ref="E5:I5"/>
    <mergeCell ref="E6:I6"/>
    <mergeCell ref="E7:I7"/>
    <mergeCell ref="E8:I8"/>
    <mergeCell ref="M3:S3"/>
    <mergeCell ref="M4:S4"/>
    <mergeCell ref="M5:S5"/>
    <mergeCell ref="M8:S8"/>
    <mergeCell ref="U15:U16"/>
    <mergeCell ref="M9:S9"/>
    <mergeCell ref="H32:P32"/>
    <mergeCell ref="A12:T12"/>
    <mergeCell ref="A11:T11"/>
    <mergeCell ref="D14:G14"/>
    <mergeCell ref="Q14:R14"/>
    <mergeCell ref="D13:G13"/>
    <mergeCell ref="Q13:R13"/>
    <mergeCell ref="H13:P13"/>
    <mergeCell ref="H14:P14"/>
    <mergeCell ref="D15:G16"/>
    <mergeCell ref="H15:P16"/>
    <mergeCell ref="S17:T17"/>
    <mergeCell ref="A13:C17"/>
  </mergeCells>
  <hyperlinks>
    <hyperlink ref="A9" r:id="rId1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dcterms:created xsi:type="dcterms:W3CDTF">2022-01-28T13:41:45Z</dcterms:created>
  <dcterms:modified xsi:type="dcterms:W3CDTF">2026-04-24T11:04:05Z</dcterms:modified>
</cp:coreProperties>
</file>