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tt\OneDrive - OSAÜHING HTR SUPPORT\Desktop\"/>
    </mc:Choice>
  </mc:AlternateContent>
  <xr:revisionPtr revIDLastSave="0" documentId="13_ncr:1_{39DA4077-D2AA-4CD9-8741-D9C14B52F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5" i="1" l="1"/>
  <c r="K145" i="1"/>
  <c r="G145" i="1"/>
  <c r="C145" i="1"/>
  <c r="P131" i="1"/>
  <c r="K131" i="1"/>
  <c r="G131" i="1"/>
  <c r="C131" i="1"/>
  <c r="P117" i="1"/>
  <c r="K117" i="1"/>
  <c r="G117" i="1"/>
  <c r="C117" i="1"/>
  <c r="P103" i="1"/>
  <c r="K103" i="1"/>
  <c r="G103" i="1"/>
  <c r="C103" i="1"/>
  <c r="P89" i="1"/>
  <c r="K89" i="1"/>
  <c r="G89" i="1"/>
  <c r="C89" i="1"/>
  <c r="P74" i="1"/>
  <c r="K74" i="1"/>
  <c r="G74" i="1"/>
  <c r="C74" i="1"/>
  <c r="P64" i="1"/>
  <c r="K64" i="1"/>
  <c r="G64" i="1"/>
  <c r="C64" i="1"/>
  <c r="P53" i="1"/>
  <c r="K53" i="1"/>
  <c r="G53" i="1"/>
  <c r="C53" i="1"/>
  <c r="P43" i="1"/>
  <c r="K43" i="1"/>
  <c r="G43" i="1"/>
  <c r="C43" i="1"/>
  <c r="P32" i="1"/>
  <c r="K32" i="1"/>
  <c r="G32" i="1"/>
  <c r="C32" i="1"/>
  <c r="P21" i="1"/>
  <c r="K21" i="1"/>
  <c r="G21" i="1"/>
  <c r="C21" i="1"/>
</calcChain>
</file>

<file path=xl/sharedStrings.xml><?xml version="1.0" encoding="utf-8"?>
<sst xmlns="http://schemas.openxmlformats.org/spreadsheetml/2006/main" count="318" uniqueCount="75">
  <si>
    <t>PÕHIHINNAD</t>
  </si>
  <si>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</si>
  <si>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</si>
  <si>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</si>
  <si>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</si>
  <si>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</si>
  <si>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</si>
  <si>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</si>
  <si>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</si>
  <si>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</si>
  <si>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</si>
  <si>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</si>
  <si>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</si>
  <si>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</si>
  <si>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SUURUS</t>
  </si>
  <si>
    <t>PÕHIHIND</t>
  </si>
  <si>
    <t>NETOHIND</t>
  </si>
  <si>
    <t>MATERJAL JA VÄRV</t>
  </si>
  <si>
    <t>VIESERI NR</t>
  </si>
  <si>
    <t>HVAC NR</t>
  </si>
  <si>
    <t>Roostevaba teras, must</t>
  </si>
  <si>
    <t>Roostevaba teras</t>
  </si>
  <si>
    <t>Vieser One Horisontaaltrapp 50  3x32/40 tugijalgadega</t>
  </si>
  <si>
    <t>Vieser One Horisontaaltrapp 75  3x32/40 tugijalgadega</t>
  </si>
  <si>
    <t>Vieser One Horisontaaltrapp EXTRA madal 50 1x32 jalgadega</t>
  </si>
  <si>
    <t>Vieser One Horisontaaltrapp 50  3x32/40</t>
  </si>
  <si>
    <t>Vieser One Horisontaaltrapp 75  3x32/40</t>
  </si>
  <si>
    <t xml:space="preserve">Vieser One Horisontaaltrapp 75 </t>
  </si>
  <si>
    <t>Vieser One Horisontaaltrapp       EXTRA madal 50 1x32</t>
  </si>
  <si>
    <t>Vieser One                 Nurgatrapp 75 45° 3x32/40</t>
  </si>
  <si>
    <t>Vieser One                 Nurgatrapp 75 45°</t>
  </si>
  <si>
    <t>Vieser            Horisontaaltrapp 50</t>
  </si>
  <si>
    <t>Vieser           Horisontaaltrapp 75</t>
  </si>
  <si>
    <t>Vieser                 Vertikaaltrapp 50</t>
  </si>
  <si>
    <t>Madal tõsterõngas 12mm</t>
  </si>
  <si>
    <t>Tõsterõngas 25-88mm</t>
  </si>
  <si>
    <t>Tõsterõngas külgavadega 3x32</t>
  </si>
  <si>
    <t>Betoonivalu tõsterõngas ümmargusele kaanele</t>
  </si>
  <si>
    <t>Vieser One Paigaldusplaat</t>
  </si>
  <si>
    <t>Hüdroisolatsioonikrae</t>
  </si>
  <si>
    <t xml:space="preserve">Vieser Classic+
plastraamiga 197x197
</t>
  </si>
  <si>
    <t xml:space="preserve">Vieser Classic+
reguleeritava
terasraamiga 197x197
</t>
  </si>
  <si>
    <t xml:space="preserve">Vieser Classic+ must
plastraamiga 197x197
</t>
  </si>
  <si>
    <t xml:space="preserve">Vieser Classic
plastraamiga 160x160
</t>
  </si>
  <si>
    <t xml:space="preserve">Vieser Classic Ø32
plastraamiga 160x160
</t>
  </si>
  <si>
    <t xml:space="preserve">Vieser Modern
plastraamiga 197x197
</t>
  </si>
  <si>
    <t xml:space="preserve">Vieser Modern reguleeritava terasraamiga 197x197
</t>
  </si>
  <si>
    <t xml:space="preserve">Vieser Link must
plastraamiga 197x197
</t>
  </si>
  <si>
    <t xml:space="preserve">Vieser reguleeritav terasraam 197x197
</t>
  </si>
  <si>
    <t xml:space="preserve">Vieser ümmargune kaas
Ø150
</t>
  </si>
  <si>
    <t>Ø150 mm</t>
  </si>
  <si>
    <t xml:space="preserve">Vieser ümmargune
kaas Ø150 lukustatav
</t>
  </si>
  <si>
    <t xml:space="preserve">Vieser ümmargune
kaas Ø150 Ø32 avaga
</t>
  </si>
  <si>
    <t>376 × 376 mm</t>
  </si>
  <si>
    <t>146 x 146 mm</t>
  </si>
  <si>
    <t>197 x 197 mm</t>
  </si>
  <si>
    <t>160 x 160 mm</t>
  </si>
  <si>
    <t>TRAPIKAANED</t>
  </si>
  <si>
    <t>VESILUKUD, TÕSTERÕNGAD, TARVIKUD</t>
  </si>
  <si>
    <t>VIESER ONE JA VIESER TRAPID</t>
  </si>
  <si>
    <t xml:space="preserve">Vieser nurgatrapikaas Corner Core </t>
  </si>
  <si>
    <t>Vieser nurgatrapikaas Corner Modern</t>
  </si>
  <si>
    <t>Vieser One          Horisontaalne kuivtrapp 32/40</t>
  </si>
  <si>
    <t>Vieser One               Horisontaalne kuivtrapp 32/40 tugijalgadega</t>
  </si>
  <si>
    <t>Vieser One         Vertikaaltrapp 75  3x32/40</t>
  </si>
  <si>
    <t>Vieser One        Vertikaaltrapp 75</t>
  </si>
  <si>
    <t>Vieser              põrandatrapi spetsiaalne vesilukk</t>
  </si>
  <si>
    <t>Vieser One     põrandatrapi spetsiaalne vesilukk</t>
  </si>
  <si>
    <t xml:space="preserve">Vieser Classic+  Ø32   plastraamiga 197x197
</t>
  </si>
  <si>
    <t xml:space="preserve">Vieser Grid                               plastraamiga
197x197
</t>
  </si>
  <si>
    <t xml:space="preserve">Vieser Grid                reguleeritava terasraamiga 197x197
</t>
  </si>
  <si>
    <t xml:space="preserve">Vieser Link              plastraamiga 197x197
</t>
  </si>
  <si>
    <t xml:space="preserve">Vieser Link                     reguleeritava
terasraamiga 197x197
</t>
  </si>
  <si>
    <t xml:space="preserve">Vieser Flip                   plaaditav kaas 146x146
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</si>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</sst>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u/>
      <sz val="12"/>
      <color rgb="FF0070C0"/>
      <name val="Calibri"/>
      <family val="2"/>
      <charset val="186"/>
      <scheme val="minor"/>
    </font>
    <font>
      <b/>
      <u/>
      <sz val="11"/>
      <color rgb="FF0070C0"/>
      <name val="Calibri"/>
      <family val="2"/>
      <charset val="186"/>
      <scheme val="minor"/>
    </font>
    <font>
      <b/>
      <sz val="15"/>
      <color theme="1"/>
      <name val="Calibri"/>
      <family val="2"/>
      <charset val="186"/>
      <scheme val="minor"/>
    </font>
    <font>
      <b/>
      <sz val="15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u/>
      <sz val="15"/>
      <color rgb="FF0070C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u/>
      <sz val="16"/>
      <color rgb="FF0070C0"/>
      <name val="Calibri"/>
      <family val="2"/>
      <charset val="186"/>
      <scheme val="minor"/>
    </font>
    <font>
      <sz val="11"/>
      <color rgb="FF00206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11C1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0">
    <xf numFmtId="0" fontId="0" fillId="0" borderId="0" xfId="0"/>
    <xf numFmtId="49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49" fontId="1" fillId="2" borderId="4" xfId="0" applyNumberFormat="1" applyFont="1" applyFill="1" applyBorder="1" applyAlignment="1">
      <alignment horizontal="right"/>
    </xf>
    <xf numFmtId="0" fontId="1" fillId="2" borderId="0" xfId="0" applyFont="1" applyFill="1"/>
    <xf numFmtId="0" fontId="2" fillId="2" borderId="4" xfId="0" applyFont="1" applyFill="1" applyBorder="1"/>
    <xf numFmtId="0" fontId="2" fillId="3" borderId="0" xfId="0" applyFont="1" applyFill="1"/>
    <xf numFmtId="0" fontId="2" fillId="4" borderId="4" xfId="0" applyFont="1" applyFill="1" applyBorder="1"/>
    <xf numFmtId="0" fontId="2" fillId="4" borderId="0" xfId="0" applyFont="1" applyFill="1"/>
    <xf numFmtId="0" fontId="2" fillId="4" borderId="0" xfId="0" quotePrefix="1" applyFont="1" applyFill="1"/>
    <xf numFmtId="49" fontId="2" fillId="2" borderId="6" xfId="0" quotePrefix="1" applyNumberFormat="1" applyFont="1" applyFill="1" applyBorder="1" applyAlignment="1">
      <alignment horizontal="left"/>
    </xf>
    <xf numFmtId="0" fontId="3" fillId="3" borderId="7" xfId="0" applyFont="1" applyFill="1" applyBorder="1"/>
    <xf numFmtId="0" fontId="0" fillId="0" borderId="10" xfId="0" applyBorder="1"/>
    <xf numFmtId="0" fontId="1" fillId="2" borderId="3" xfId="0" applyFont="1" applyFill="1" applyBorder="1"/>
    <xf numFmtId="0" fontId="1" fillId="2" borderId="5" xfId="0" applyFont="1" applyFill="1" applyBorder="1"/>
    <xf numFmtId="0" fontId="3" fillId="3" borderId="8" xfId="0" applyFont="1" applyFill="1" applyBorder="1"/>
    <xf numFmtId="0" fontId="0" fillId="0" borderId="16" xfId="0" applyBorder="1"/>
    <xf numFmtId="0" fontId="5" fillId="3" borderId="1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5" fillId="3" borderId="5" xfId="0" applyFont="1" applyFill="1" applyBorder="1" applyAlignment="1">
      <alignment vertical="top"/>
    </xf>
    <xf numFmtId="0" fontId="14" fillId="0" borderId="0" xfId="0" applyFont="1"/>
    <xf numFmtId="0" fontId="16" fillId="3" borderId="0" xfId="0" applyFont="1" applyFill="1"/>
    <xf numFmtId="0" fontId="16" fillId="3" borderId="5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2" fillId="4" borderId="5" xfId="0" quotePrefix="1" applyFont="1" applyFill="1" applyBorder="1"/>
    <xf numFmtId="49" fontId="2" fillId="4" borderId="6" xfId="0" quotePrefix="1" applyNumberFormat="1" applyFont="1" applyFill="1" applyBorder="1" applyAlignment="1">
      <alignment horizontal="left"/>
    </xf>
    <xf numFmtId="0" fontId="3" fillId="4" borderId="7" xfId="0" applyFont="1" applyFill="1" applyBorder="1"/>
    <xf numFmtId="0" fontId="3" fillId="4" borderId="8" xfId="0" applyFont="1" applyFill="1" applyBorder="1"/>
    <xf numFmtId="0" fontId="0" fillId="0" borderId="0" xfId="0" applyAlignment="1">
      <alignment vertical="center"/>
    </xf>
    <xf numFmtId="0" fontId="21" fillId="0" borderId="0" xfId="0" applyFont="1"/>
    <xf numFmtId="0" fontId="13" fillId="3" borderId="18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 vertical="top"/>
    </xf>
    <xf numFmtId="2" fontId="12" fillId="3" borderId="25" xfId="0" applyNumberFormat="1" applyFont="1" applyFill="1" applyBorder="1" applyAlignment="1">
      <alignment horizontal="center" vertical="top"/>
    </xf>
    <xf numFmtId="2" fontId="12" fillId="3" borderId="29" xfId="0" applyNumberFormat="1" applyFont="1" applyFill="1" applyBorder="1" applyAlignment="1">
      <alignment horizontal="center" vertical="top"/>
    </xf>
    <xf numFmtId="2" fontId="11" fillId="3" borderId="27" xfId="0" applyNumberFormat="1" applyFont="1" applyFill="1" applyBorder="1" applyAlignment="1">
      <alignment horizontal="center" vertical="top"/>
    </xf>
    <xf numFmtId="2" fontId="11" fillId="3" borderId="28" xfId="0" applyNumberFormat="1" applyFont="1" applyFill="1" applyBorder="1" applyAlignment="1">
      <alignment horizontal="center" vertical="top"/>
    </xf>
    <xf numFmtId="2" fontId="12" fillId="3" borderId="26" xfId="0" applyNumberFormat="1" applyFont="1" applyFill="1" applyBorder="1" applyAlignment="1">
      <alignment horizontal="center" vertical="top"/>
    </xf>
    <xf numFmtId="2" fontId="11" fillId="3" borderId="26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12" xfId="1" applyFont="1" applyBorder="1" applyAlignment="1">
      <alignment horizontal="center" vertical="top" wrapText="1"/>
    </xf>
    <xf numFmtId="0" fontId="10" fillId="0" borderId="24" xfId="1" applyFont="1" applyBorder="1" applyAlignment="1">
      <alignment horizontal="center" vertical="top" wrapText="1"/>
    </xf>
    <xf numFmtId="0" fontId="10" fillId="0" borderId="22" xfId="1" applyFont="1" applyBorder="1" applyAlignment="1">
      <alignment horizontal="center" vertical="top" wrapText="1"/>
    </xf>
    <xf numFmtId="0" fontId="10" fillId="0" borderId="23" xfId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0" fillId="0" borderId="9" xfId="1" applyFont="1" applyBorder="1" applyAlignment="1">
      <alignment horizontal="center" wrapText="1"/>
    </xf>
    <xf numFmtId="0" fontId="10" fillId="0" borderId="10" xfId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10" fillId="0" borderId="24" xfId="1" applyFont="1" applyBorder="1" applyAlignment="1">
      <alignment horizontal="center" wrapText="1"/>
    </xf>
    <xf numFmtId="0" fontId="10" fillId="0" borderId="22" xfId="1" applyFont="1" applyBorder="1" applyAlignment="1">
      <alignment horizontal="center" wrapText="1"/>
    </xf>
    <xf numFmtId="0" fontId="10" fillId="0" borderId="23" xfId="1" applyFont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49" fontId="18" fillId="2" borderId="5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9" fontId="17" fillId="5" borderId="7" xfId="0" applyNumberFormat="1" applyFont="1" applyFill="1" applyBorder="1" applyAlignment="1">
      <alignment horizontal="center"/>
    </xf>
    <xf numFmtId="9" fontId="17" fillId="5" borderId="8" xfId="0" applyNumberFormat="1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9" fillId="3" borderId="30" xfId="0" applyNumberFormat="1" applyFont="1" applyFill="1" applyBorder="1" applyAlignment="1">
      <alignment horizontal="center" vertical="top"/>
    </xf>
    <xf numFmtId="2" fontId="9" fillId="3" borderId="32" xfId="0" applyNumberFormat="1" applyFont="1" applyFill="1" applyBorder="1" applyAlignment="1">
      <alignment horizontal="center" vertical="top"/>
    </xf>
    <xf numFmtId="2" fontId="9" fillId="3" borderId="3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24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/>
    </xf>
    <xf numFmtId="0" fontId="0" fillId="0" borderId="17" xfId="0" applyBorder="1" applyAlignment="1">
      <alignment horizontal="center" vertical="center"/>
    </xf>
    <xf numFmtId="0" fontId="20" fillId="3" borderId="30" xfId="0" applyFont="1" applyFill="1" applyBorder="1" applyAlignment="1">
      <alignment horizontal="left" vertical="center"/>
    </xf>
    <xf numFmtId="0" fontId="20" fillId="3" borderId="32" xfId="0" applyFont="1" applyFill="1" applyBorder="1" applyAlignment="1">
      <alignment horizontal="left" vertical="center"/>
    </xf>
    <xf numFmtId="0" fontId="20" fillId="3" borderId="31" xfId="0" applyFont="1" applyFill="1" applyBorder="1" applyAlignment="1">
      <alignment horizontal="left" vertical="center"/>
    </xf>
    <xf numFmtId="0" fontId="5" fillId="5" borderId="32" xfId="0" applyFont="1" applyFill="1" applyBorder="1" applyAlignment="1">
      <alignment horizontal="center" vertical="top"/>
    </xf>
    <xf numFmtId="2" fontId="8" fillId="3" borderId="30" xfId="0" applyNumberFormat="1" applyFont="1" applyFill="1" applyBorder="1" applyAlignment="1">
      <alignment horizontal="center" vertical="top"/>
    </xf>
    <xf numFmtId="2" fontId="8" fillId="3" borderId="32" xfId="0" applyNumberFormat="1" applyFont="1" applyFill="1" applyBorder="1" applyAlignment="1">
      <alignment horizontal="center" vertical="top"/>
    </xf>
    <xf numFmtId="2" fontId="8" fillId="3" borderId="31" xfId="0" applyNumberFormat="1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1C1FF"/>
      <color rgb="FF0070C0"/>
      <color rgb="FF01B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6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hyperlink" Target="https://www.vieser.ee/" TargetMode="External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9525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18</xdr:row>
      <xdr:rowOff>0</xdr:rowOff>
    </xdr:from>
    <xdr:to>
      <xdr:col>23</xdr:col>
      <xdr:colOff>304800</xdr:colOff>
      <xdr:row>19</xdr:row>
      <xdr:rowOff>247650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18</xdr:row>
      <xdr:rowOff>0</xdr:rowOff>
    </xdr:from>
    <xdr:to>
      <xdr:col>22</xdr:col>
      <xdr:colOff>304800</xdr:colOff>
      <xdr:row>19</xdr:row>
      <xdr:rowOff>247650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200025</xdr:colOff>
      <xdr:row>11</xdr:row>
      <xdr:rowOff>128633</xdr:rowOff>
    </xdr:from>
    <xdr:to>
      <xdr:col>7</xdr:col>
      <xdr:colOff>171450</xdr:colOff>
      <xdr:row>14</xdr:row>
      <xdr:rowOff>266701</xdr:rowOff>
    </xdr:to>
    <xdr:pic>
      <xdr:nvPicPr>
        <xdr:cNvPr id="26" name="Pilt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452733"/>
          <a:ext cx="1114425" cy="1281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42397</xdr:rowOff>
    </xdr:from>
    <xdr:to>
      <xdr:col>4</xdr:col>
      <xdr:colOff>12442</xdr:colOff>
      <xdr:row>15</xdr:row>
      <xdr:rowOff>95251</xdr:rowOff>
    </xdr:to>
    <xdr:pic>
      <xdr:nvPicPr>
        <xdr:cNvPr id="27" name="Pilt 26" descr="https://www.vieser.fi/sites/default/files/styles/medium/public/products-2019-04/imageedit_23_2312552470.png?itok=Pk82kg2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66497"/>
          <a:ext cx="1479292" cy="1576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189548</xdr:colOff>
      <xdr:row>11</xdr:row>
      <xdr:rowOff>180975</xdr:rowOff>
    </xdr:from>
    <xdr:to>
      <xdr:col>11</xdr:col>
      <xdr:colOff>139541</xdr:colOff>
      <xdr:row>14</xdr:row>
      <xdr:rowOff>323850</xdr:rowOff>
    </xdr:to>
    <xdr:pic>
      <xdr:nvPicPr>
        <xdr:cNvPr id="29" name="Pilt 28" descr="https://www.vieser.fi/sites/default/files/styles/medium/public/products-2018-12/52640.png?itok=O3P1O3s_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548" y="2505075"/>
          <a:ext cx="1092993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11</xdr:row>
      <xdr:rowOff>22001</xdr:rowOff>
    </xdr:from>
    <xdr:to>
      <xdr:col>17</xdr:col>
      <xdr:colOff>190500</xdr:colOff>
      <xdr:row>14</xdr:row>
      <xdr:rowOff>302894</xdr:rowOff>
    </xdr:to>
    <xdr:pic>
      <xdr:nvPicPr>
        <xdr:cNvPr id="30" name="Pilt 29" descr="https://www.vieser.fi/sites/default/files/styles/medium/public/products-2020-09/6004513.png?itok=ybA558GD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346101"/>
          <a:ext cx="1438275" cy="1423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114301</xdr:rowOff>
    </xdr:from>
    <xdr:to>
      <xdr:col>3</xdr:col>
      <xdr:colOff>344514</xdr:colOff>
      <xdr:row>24</xdr:row>
      <xdr:rowOff>285751</xdr:rowOff>
    </xdr:to>
    <xdr:pic>
      <xdr:nvPicPr>
        <xdr:cNvPr id="35" name="Pilt 34" descr="https://www.vieser.fi/sites/default/files/styles/medium/public/products-2019-04/imageedit_5_6908841148.png?itok=A42qpYE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1"/>
          <a:ext cx="1487514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22</xdr:row>
      <xdr:rowOff>95251</xdr:rowOff>
    </xdr:from>
    <xdr:to>
      <xdr:col>7</xdr:col>
      <xdr:colOff>359564</xdr:colOff>
      <xdr:row>24</xdr:row>
      <xdr:rowOff>323850</xdr:rowOff>
    </xdr:to>
    <xdr:pic>
      <xdr:nvPicPr>
        <xdr:cNvPr id="36" name="Pilt 35" descr="https://www.vieser.fi/sites/default/files/styles/medium/public/products-2019-04/imageedit_3_2622761584.png?itok=EEl8q4Qx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6115051"/>
          <a:ext cx="1473989" cy="106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66677</xdr:colOff>
      <xdr:row>22</xdr:row>
      <xdr:rowOff>104777</xdr:rowOff>
    </xdr:from>
    <xdr:to>
      <xdr:col>11</xdr:col>
      <xdr:colOff>343707</xdr:colOff>
      <xdr:row>24</xdr:row>
      <xdr:rowOff>333375</xdr:rowOff>
    </xdr:to>
    <xdr:pic>
      <xdr:nvPicPr>
        <xdr:cNvPr id="37" name="Pilt 36" descr="https://www.vieser.fi/sites/default/files/styles/medium/public/products-2019-04/imageedit_58_8985549777.png?itok=D4msr9tw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7" y="6153152"/>
          <a:ext cx="1420030" cy="1066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38101</xdr:colOff>
      <xdr:row>22</xdr:row>
      <xdr:rowOff>295276</xdr:rowOff>
    </xdr:from>
    <xdr:to>
      <xdr:col>18</xdr:col>
      <xdr:colOff>1480</xdr:colOff>
      <xdr:row>24</xdr:row>
      <xdr:rowOff>209549</xdr:rowOff>
    </xdr:to>
    <xdr:pic>
      <xdr:nvPicPr>
        <xdr:cNvPr id="14" name="Pilt 13" descr="https://www.vieser.fi/sites/default/files/styles/medium/public/products-2019-04/52641.png?itok=Mwual2jb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1" y="6305551"/>
          <a:ext cx="1563579" cy="752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33</xdr:row>
      <xdr:rowOff>304800</xdr:rowOff>
    </xdr:from>
    <xdr:to>
      <xdr:col>3</xdr:col>
      <xdr:colOff>352426</xdr:colOff>
      <xdr:row>35</xdr:row>
      <xdr:rowOff>287599</xdr:rowOff>
    </xdr:to>
    <xdr:pic>
      <xdr:nvPicPr>
        <xdr:cNvPr id="39" name="Pilt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0020300"/>
          <a:ext cx="1466850" cy="82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285751</xdr:colOff>
      <xdr:row>33</xdr:row>
      <xdr:rowOff>66675</xdr:rowOff>
    </xdr:from>
    <xdr:to>
      <xdr:col>7</xdr:col>
      <xdr:colOff>197943</xdr:colOff>
      <xdr:row>36</xdr:row>
      <xdr:rowOff>0</xdr:rowOff>
    </xdr:to>
    <xdr:pic>
      <xdr:nvPicPr>
        <xdr:cNvPr id="40" name="Pilt 39" descr="https://www.vieser.fi/sites/default/files/styles/medium/public/products-2018-12/52630.png?itok=GL1CahS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9648825"/>
          <a:ext cx="105519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333377</xdr:colOff>
      <xdr:row>33</xdr:row>
      <xdr:rowOff>66676</xdr:rowOff>
    </xdr:from>
    <xdr:to>
      <xdr:col>11</xdr:col>
      <xdr:colOff>119017</xdr:colOff>
      <xdr:row>35</xdr:row>
      <xdr:rowOff>409576</xdr:rowOff>
    </xdr:to>
    <xdr:pic>
      <xdr:nvPicPr>
        <xdr:cNvPr id="41" name="Pilt 40" descr="https://www.vieser.fi/sites/default/files/styles/medium/public/products-2018-12/52631.png?itok=Qz8PPhZh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7" y="9648826"/>
          <a:ext cx="92864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133352</xdr:colOff>
      <xdr:row>33</xdr:row>
      <xdr:rowOff>219076</xdr:rowOff>
    </xdr:from>
    <xdr:to>
      <xdr:col>17</xdr:col>
      <xdr:colOff>229444</xdr:colOff>
      <xdr:row>35</xdr:row>
      <xdr:rowOff>390525</xdr:rowOff>
    </xdr:to>
    <xdr:pic>
      <xdr:nvPicPr>
        <xdr:cNvPr id="44" name="Pilt 43" descr="https://www.vieser.fi/sites/default/files/styles/medium/public/products-2020-03/52603.png?itok=OnNzabun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9420226"/>
          <a:ext cx="1429592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114301</xdr:colOff>
      <xdr:row>44</xdr:row>
      <xdr:rowOff>228600</xdr:rowOff>
    </xdr:from>
    <xdr:ext cx="1379702" cy="1038225"/>
    <xdr:pic>
      <xdr:nvPicPr>
        <xdr:cNvPr id="61" name="Pilt 60" descr="https://www.vieser.fi/sites/default/files/styles/medium/public/products-2020-03/52604.png?itok=j20GgvXw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2877800"/>
          <a:ext cx="1379702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66675</xdr:colOff>
      <xdr:row>44</xdr:row>
      <xdr:rowOff>219075</xdr:rowOff>
    </xdr:from>
    <xdr:ext cx="1397109" cy="914400"/>
    <xdr:pic>
      <xdr:nvPicPr>
        <xdr:cNvPr id="62" name="Pilt 61" descr="https://www.vieser.fi/sites/default/files/styles/medium/public/products-2019-04/imageedit_36_2673056073.png?itok=AG45Dk2u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3639800"/>
          <a:ext cx="1397109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47625</xdr:colOff>
      <xdr:row>44</xdr:row>
      <xdr:rowOff>228601</xdr:rowOff>
    </xdr:from>
    <xdr:ext cx="1419686" cy="895349"/>
    <xdr:pic>
      <xdr:nvPicPr>
        <xdr:cNvPr id="63" name="Pilt 62" descr="https://www.vieser.fi/sites/default/files/styles/medium/public/products-2019-04/imageedit_34_8808386169.png?itok=3OvDQCBp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649326"/>
          <a:ext cx="1419686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190500</xdr:colOff>
      <xdr:row>44</xdr:row>
      <xdr:rowOff>190500</xdr:rowOff>
    </xdr:from>
    <xdr:ext cx="1226949" cy="1085850"/>
    <xdr:pic>
      <xdr:nvPicPr>
        <xdr:cNvPr id="64" name="Pilt 63" descr="https://www.vieser.fi/sites/default/files/styles/medium/public/products-2018-12/51125.png?itok=bGge8nIJ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3611225"/>
          <a:ext cx="1226949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142875</xdr:colOff>
      <xdr:row>55</xdr:row>
      <xdr:rowOff>57151</xdr:rowOff>
    </xdr:from>
    <xdr:to>
      <xdr:col>3</xdr:col>
      <xdr:colOff>238976</xdr:colOff>
      <xdr:row>57</xdr:row>
      <xdr:rowOff>428624</xdr:rowOff>
    </xdr:to>
    <xdr:pic>
      <xdr:nvPicPr>
        <xdr:cNvPr id="69" name="Pilt 68" descr="https://www.vieser.fi/sites/default/files/styles/medium/public/products-2018-12/52700.png?itok=YTugFxmC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411576"/>
          <a:ext cx="1239101" cy="1209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57151</xdr:colOff>
      <xdr:row>54</xdr:row>
      <xdr:rowOff>247651</xdr:rowOff>
    </xdr:from>
    <xdr:to>
      <xdr:col>7</xdr:col>
      <xdr:colOff>323850</xdr:colOff>
      <xdr:row>58</xdr:row>
      <xdr:rowOff>1468</xdr:rowOff>
    </xdr:to>
    <xdr:pic>
      <xdr:nvPicPr>
        <xdr:cNvPr id="72" name="Pilt 71" descr="https://www.vieser.fi/sites/default/files/styles/medium/public/products-2019-01/3304919.png?itok=YvYWEV8u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6287751"/>
          <a:ext cx="1409699" cy="1409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53</xdr:row>
      <xdr:rowOff>0</xdr:rowOff>
    </xdr:from>
    <xdr:to>
      <xdr:col>14</xdr:col>
      <xdr:colOff>144052</xdr:colOff>
      <xdr:row>58</xdr:row>
      <xdr:rowOff>257175</xdr:rowOff>
    </xdr:to>
    <xdr:pic>
      <xdr:nvPicPr>
        <xdr:cNvPr id="73" name="Pilt 72" descr="https://www.vieser.fi/sites/default/files/styles/medium/public/products-2018-12/51183...png?itok=1s3epBTX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6764000"/>
          <a:ext cx="2868202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47624</xdr:colOff>
      <xdr:row>55</xdr:row>
      <xdr:rowOff>142875</xdr:rowOff>
    </xdr:from>
    <xdr:to>
      <xdr:col>17</xdr:col>
      <xdr:colOff>228599</xdr:colOff>
      <xdr:row>57</xdr:row>
      <xdr:rowOff>440531</xdr:rowOff>
    </xdr:to>
    <xdr:pic>
      <xdr:nvPicPr>
        <xdr:cNvPr id="74" name="Pilt 16" descr="https://www.vieser.fi/sites/default/files/styles/medium/public/products-2021-09/51205.png?itok=D2HfBA8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4" y="17526000"/>
          <a:ext cx="1514475" cy="113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65</xdr:row>
      <xdr:rowOff>152400</xdr:rowOff>
    </xdr:from>
    <xdr:to>
      <xdr:col>3</xdr:col>
      <xdr:colOff>295275</xdr:colOff>
      <xdr:row>67</xdr:row>
      <xdr:rowOff>325452</xdr:rowOff>
    </xdr:to>
    <xdr:pic>
      <xdr:nvPicPr>
        <xdr:cNvPr id="78" name="Pilt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840700"/>
          <a:ext cx="1352550" cy="101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209549</xdr:colOff>
      <xdr:row>65</xdr:row>
      <xdr:rowOff>266700</xdr:rowOff>
    </xdr:from>
    <xdr:to>
      <xdr:col>7</xdr:col>
      <xdr:colOff>230094</xdr:colOff>
      <xdr:row>67</xdr:row>
      <xdr:rowOff>276226</xdr:rowOff>
    </xdr:to>
    <xdr:pic>
      <xdr:nvPicPr>
        <xdr:cNvPr id="80" name="Pilt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49" y="20955000"/>
          <a:ext cx="1163545" cy="84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66</xdr:row>
      <xdr:rowOff>9525</xdr:rowOff>
    </xdr:from>
    <xdr:to>
      <xdr:col>11</xdr:col>
      <xdr:colOff>351960</xdr:colOff>
      <xdr:row>67</xdr:row>
      <xdr:rowOff>101737</xdr:rowOff>
    </xdr:to>
    <xdr:pic>
      <xdr:nvPicPr>
        <xdr:cNvPr id="81" name="Pilt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1116925"/>
          <a:ext cx="1428285" cy="511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65</xdr:row>
      <xdr:rowOff>314325</xdr:rowOff>
    </xdr:from>
    <xdr:to>
      <xdr:col>17</xdr:col>
      <xdr:colOff>213315</xdr:colOff>
      <xdr:row>67</xdr:row>
      <xdr:rowOff>161925</xdr:rowOff>
    </xdr:to>
    <xdr:pic>
      <xdr:nvPicPr>
        <xdr:cNvPr id="82" name="Pilt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1002625"/>
          <a:ext cx="149919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361951</xdr:colOff>
      <xdr:row>76</xdr:row>
      <xdr:rowOff>47626</xdr:rowOff>
    </xdr:from>
    <xdr:to>
      <xdr:col>8</xdr:col>
      <xdr:colOff>36529</xdr:colOff>
      <xdr:row>78</xdr:row>
      <xdr:rowOff>238126</xdr:rowOff>
    </xdr:to>
    <xdr:pic>
      <xdr:nvPicPr>
        <xdr:cNvPr id="89" name="Pilt 88" descr="https://www.vieser.fi/sites/default/files/styles/medium/public/products-2021-04/51292_2.png?itok=UKtp-WN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1" y="24279226"/>
          <a:ext cx="157957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47626</xdr:rowOff>
    </xdr:from>
    <xdr:to>
      <xdr:col>4</xdr:col>
      <xdr:colOff>56960</xdr:colOff>
      <xdr:row>78</xdr:row>
      <xdr:rowOff>239026</xdr:rowOff>
    </xdr:to>
    <xdr:pic>
      <xdr:nvPicPr>
        <xdr:cNvPr id="90" name="Pilt 89" descr="https://www.vieser.fi/sites/default/files/styles/medium/public/products-2021-04/51224_2.png?itok=UyBe8C5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79226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361950</xdr:colOff>
      <xdr:row>76</xdr:row>
      <xdr:rowOff>47626</xdr:rowOff>
    </xdr:from>
    <xdr:to>
      <xdr:col>12</xdr:col>
      <xdr:colOff>37909</xdr:colOff>
      <xdr:row>78</xdr:row>
      <xdr:rowOff>239026</xdr:rowOff>
    </xdr:to>
    <xdr:pic>
      <xdr:nvPicPr>
        <xdr:cNvPr id="92" name="Pilt 91" descr="https://www.vieser.fi/sites/default/files/styles/medium/public/products-2021-05/51229_2.png?itok=xQwAW6YL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4279226"/>
          <a:ext cx="1580959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161926</xdr:rowOff>
    </xdr:from>
    <xdr:to>
      <xdr:col>3</xdr:col>
      <xdr:colOff>347133</xdr:colOff>
      <xdr:row>92</xdr:row>
      <xdr:rowOff>161926</xdr:rowOff>
    </xdr:to>
    <xdr:pic>
      <xdr:nvPicPr>
        <xdr:cNvPr id="47" name="Pilt 46" descr="https://www.vieser.fi/sites/default/files/styles/medium/public/products-2019-01/51254_2.png?itok=bmex-dxD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0301"/>
          <a:ext cx="14901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90</xdr:row>
      <xdr:rowOff>200026</xdr:rowOff>
    </xdr:from>
    <xdr:to>
      <xdr:col>7</xdr:col>
      <xdr:colOff>333375</xdr:colOff>
      <xdr:row>92</xdr:row>
      <xdr:rowOff>165498</xdr:rowOff>
    </xdr:to>
    <xdr:pic>
      <xdr:nvPicPr>
        <xdr:cNvPr id="48" name="Pilt 47" descr="https://www.vieser.fi/sites/default/files/styles/medium/public/products-2019-01/51256%2651269%20_2_0.png?itok=-_mjrdwh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9108401"/>
          <a:ext cx="1428750" cy="80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361950</xdr:colOff>
      <xdr:row>89</xdr:row>
      <xdr:rowOff>47625</xdr:rowOff>
    </xdr:from>
    <xdr:to>
      <xdr:col>12</xdr:col>
      <xdr:colOff>37910</xdr:colOff>
      <xdr:row>92</xdr:row>
      <xdr:rowOff>191400</xdr:rowOff>
    </xdr:to>
    <xdr:pic>
      <xdr:nvPicPr>
        <xdr:cNvPr id="49" name="Pilt 48" descr="https://www.vieser.fi/sites/default/files/styles/medium/public/products-2021-05/51241_2.png?itok=sZZHimU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8898850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90</xdr:row>
      <xdr:rowOff>1</xdr:rowOff>
    </xdr:from>
    <xdr:to>
      <xdr:col>17</xdr:col>
      <xdr:colOff>237935</xdr:colOff>
      <xdr:row>92</xdr:row>
      <xdr:rowOff>191401</xdr:rowOff>
    </xdr:to>
    <xdr:pic>
      <xdr:nvPicPr>
        <xdr:cNvPr id="50" name="Pilt 49" descr="https://www.vieser.fi/sites/default/files/styles/medium/public/products-2021-05/51291_2.png?itok=Fq-vN9Kv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8908376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19050</xdr:colOff>
      <xdr:row>76</xdr:row>
      <xdr:rowOff>57150</xdr:rowOff>
    </xdr:from>
    <xdr:to>
      <xdr:col>18</xdr:col>
      <xdr:colOff>813</xdr:colOff>
      <xdr:row>78</xdr:row>
      <xdr:rowOff>248550</xdr:rowOff>
    </xdr:to>
    <xdr:pic>
      <xdr:nvPicPr>
        <xdr:cNvPr id="51" name="Pilt 50" descr="https://www.vieser.fi/sites/default/files/styles/medium/public/products-2021-05/6005480_2_0.png?itok=dsyc1_Fa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4479250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76199</xdr:rowOff>
    </xdr:from>
    <xdr:to>
      <xdr:col>4</xdr:col>
      <xdr:colOff>56960</xdr:colOff>
      <xdr:row>106</xdr:row>
      <xdr:rowOff>267599</xdr:rowOff>
    </xdr:to>
    <xdr:pic>
      <xdr:nvPicPr>
        <xdr:cNvPr id="56" name="Pilt 55" descr="https://www.vieser.fi/sites/default/files/styles/medium/public/products-2021-04/6005479_2.png?itok=2N0b8B3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32774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361950</xdr:colOff>
      <xdr:row>104</xdr:row>
      <xdr:rowOff>76200</xdr:rowOff>
    </xdr:from>
    <xdr:to>
      <xdr:col>8</xdr:col>
      <xdr:colOff>37910</xdr:colOff>
      <xdr:row>106</xdr:row>
      <xdr:rowOff>267600</xdr:rowOff>
    </xdr:to>
    <xdr:pic>
      <xdr:nvPicPr>
        <xdr:cNvPr id="57" name="Pilt 56" descr="https://www.vieser.fi/sites/default/files/styles/medium/public/products-2021-04/6005483_2.png?itok=DUeuApt_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3632775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361950</xdr:colOff>
      <xdr:row>104</xdr:row>
      <xdr:rowOff>76200</xdr:rowOff>
    </xdr:from>
    <xdr:to>
      <xdr:col>12</xdr:col>
      <xdr:colOff>37910</xdr:colOff>
      <xdr:row>106</xdr:row>
      <xdr:rowOff>267600</xdr:rowOff>
    </xdr:to>
    <xdr:pic>
      <xdr:nvPicPr>
        <xdr:cNvPr id="58" name="Pilt 57" descr="https://www.vieser.fi/sites/default/files/styles/medium/public/products-2021-04/6005478_2.png?itok=FTWUzgHT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33632775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28575</xdr:colOff>
      <xdr:row>104</xdr:row>
      <xdr:rowOff>85726</xdr:rowOff>
    </xdr:from>
    <xdr:to>
      <xdr:col>18</xdr:col>
      <xdr:colOff>9335</xdr:colOff>
      <xdr:row>106</xdr:row>
      <xdr:rowOff>277126</xdr:rowOff>
    </xdr:to>
    <xdr:pic>
      <xdr:nvPicPr>
        <xdr:cNvPr id="59" name="Pilt 58" descr="https://www.vieser.fi/sites/default/files/styles/medium/public/products-2021-04/6005482_2.png?itok=NhsSsz6L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3642301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76200</xdr:rowOff>
    </xdr:from>
    <xdr:to>
      <xdr:col>4</xdr:col>
      <xdr:colOff>56960</xdr:colOff>
      <xdr:row>120</xdr:row>
      <xdr:rowOff>267600</xdr:rowOff>
    </xdr:to>
    <xdr:pic>
      <xdr:nvPicPr>
        <xdr:cNvPr id="68" name="Pilt 67" descr="https://www.vieser.fi/sites/default/files/styles/medium/public/products-2021-05/6005481_2_0.png?itok=vhcXAXgI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19050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118</xdr:row>
      <xdr:rowOff>0</xdr:rowOff>
    </xdr:from>
    <xdr:to>
      <xdr:col>7</xdr:col>
      <xdr:colOff>257175</xdr:colOff>
      <xdr:row>120</xdr:row>
      <xdr:rowOff>400050</xdr:rowOff>
    </xdr:to>
    <xdr:pic>
      <xdr:nvPicPr>
        <xdr:cNvPr id="70" name="Pilt 69" descr="https://www.vieser.fi/sites/default/files/styles/medium/public/products-2019-01/51280_vieser_saadettava_teraskehys_197x197mm.png?itok=Q-R7VhUI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38042850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118</xdr:row>
      <xdr:rowOff>257176</xdr:rowOff>
    </xdr:from>
    <xdr:to>
      <xdr:col>17</xdr:col>
      <xdr:colOff>208535</xdr:colOff>
      <xdr:row>120</xdr:row>
      <xdr:rowOff>285750</xdr:rowOff>
    </xdr:to>
    <xdr:pic>
      <xdr:nvPicPr>
        <xdr:cNvPr id="77" name="Pilt 76" descr="https://www.vieser.fi/sites/default/files/styles/medium/public/products-2019-01/51273_2.png?itok=lwCI70xU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38300026"/>
          <a:ext cx="1475360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132</xdr:row>
      <xdr:rowOff>238125</xdr:rowOff>
    </xdr:from>
    <xdr:to>
      <xdr:col>3</xdr:col>
      <xdr:colOff>340670</xdr:colOff>
      <xdr:row>134</xdr:row>
      <xdr:rowOff>267525</xdr:rowOff>
    </xdr:to>
    <xdr:pic>
      <xdr:nvPicPr>
        <xdr:cNvPr id="87" name="Pilt 86" descr="https://www.vieser.fi/sites/default/files/styles/medium/public/products-2019-01/51274.png?itok=IRJCyOX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2738675"/>
          <a:ext cx="1455095" cy="86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132</xdr:row>
      <xdr:rowOff>238125</xdr:rowOff>
    </xdr:from>
    <xdr:to>
      <xdr:col>7</xdr:col>
      <xdr:colOff>347150</xdr:colOff>
      <xdr:row>134</xdr:row>
      <xdr:rowOff>267525</xdr:rowOff>
    </xdr:to>
    <xdr:pic>
      <xdr:nvPicPr>
        <xdr:cNvPr id="88" name="Pilt 87" descr="https://www.vieser.fi/sites/default/files/styles/medium/public/products-2019-01/51275%2651279.png?itok=q9b20AwS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42738675"/>
          <a:ext cx="1452050" cy="86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257176</xdr:colOff>
      <xdr:row>132</xdr:row>
      <xdr:rowOff>9526</xdr:rowOff>
    </xdr:from>
    <xdr:to>
      <xdr:col>12</xdr:col>
      <xdr:colOff>155654</xdr:colOff>
      <xdr:row>135</xdr:row>
      <xdr:rowOff>190500</xdr:rowOff>
    </xdr:to>
    <xdr:pic>
      <xdr:nvPicPr>
        <xdr:cNvPr id="91" name="Pilt 90" descr="https://www.vieser.fi/sites/default/files/styles/medium/public/products-2019-10/Vieser_ylh%C3%A4%C3%A4lt%C3%A4_1.png?itok=uXXyc-9Q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6" y="43062526"/>
          <a:ext cx="1803478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132</xdr:row>
      <xdr:rowOff>142874</xdr:rowOff>
    </xdr:from>
    <xdr:to>
      <xdr:col>17</xdr:col>
      <xdr:colOff>220058</xdr:colOff>
      <xdr:row>134</xdr:row>
      <xdr:rowOff>209549</xdr:rowOff>
    </xdr:to>
    <xdr:pic>
      <xdr:nvPicPr>
        <xdr:cNvPr id="96" name="Pilt 95" descr="Vieser Corner Modern RST-kansi ja kehys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2643424"/>
          <a:ext cx="1486883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118</xdr:row>
      <xdr:rowOff>200025</xdr:rowOff>
    </xdr:from>
    <xdr:to>
      <xdr:col>11</xdr:col>
      <xdr:colOff>349493</xdr:colOff>
      <xdr:row>120</xdr:row>
      <xdr:rowOff>295274</xdr:rowOff>
    </xdr:to>
    <xdr:pic>
      <xdr:nvPicPr>
        <xdr:cNvPr id="66" name="Pilt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37214175"/>
          <a:ext cx="1359143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95251</xdr:colOff>
      <xdr:row>5</xdr:row>
      <xdr:rowOff>9526</xdr:rowOff>
    </xdr:from>
    <xdr:to>
      <xdr:col>16</xdr:col>
      <xdr:colOff>209550</xdr:colOff>
      <xdr:row>6</xdr:row>
      <xdr:rowOff>139914</xdr:rowOff>
    </xdr:to>
    <xdr:pic>
      <xdr:nvPicPr>
        <xdr:cNvPr id="3" name="Picture 2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25782561-26CF-5569-D651-C038477F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1" y="1019176"/>
          <a:ext cx="914399" cy="33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eser.ee/tootevalik/?_sft_product_cat=tosterongad,vesilukud,lisatarvikud" TargetMode="External"/><Relationship Id="rId2" Type="http://schemas.openxmlformats.org/officeDocument/2006/relationships/hyperlink" Target="https://vieser.ee/tootevalik/?_sft_product_cat=trapid-ja-lisatarvikud,trapid" TargetMode="External"/><Relationship Id="rId1" Type="http://schemas.openxmlformats.org/officeDocument/2006/relationships/hyperlink" Target="https://vieser.ee/tootevalik/?_sft_product_cat=trapikaaned,ummargused-kaaned,vieser-flip,vieser-corne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6"/>
  <sheetViews>
    <sheetView tabSelected="1" zoomScaleNormal="100" workbookViewId="0">
      <selection activeCell="M9" sqref="M9:R9"/>
    </sheetView>
  </sheetViews>
  <sheetFormatPr defaultRowHeight="15" x14ac:dyDescent="0.25"/>
  <cols>
    <col min="1" max="12" width="5.7109375" customWidth="1"/>
    <col min="13" max="18" width="4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3"/>
    </row>
    <row r="2" spans="1:18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4"/>
    </row>
    <row r="3" spans="1:18" ht="16.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44" t="s">
        <v>0</v>
      </c>
      <c r="N3" s="144"/>
      <c r="O3" s="144"/>
      <c r="P3" s="144"/>
      <c r="Q3" s="144"/>
      <c r="R3" s="145"/>
    </row>
    <row r="4" spans="1:18" ht="17.25" x14ac:dyDescent="0.3">
      <c r="A4" s="26" t="s">
        <v>1</v>
      </c>
      <c r="B4" s="27"/>
      <c r="C4" s="27"/>
      <c r="D4" s="27"/>
      <c r="E4" s="27"/>
      <c r="F4" s="27"/>
      <c r="G4" s="27"/>
      <c r="H4" s="27" t="s">
        <v>2</v>
      </c>
      <c r="I4" s="27"/>
      <c r="J4" s="27"/>
      <c r="K4" s="27"/>
      <c r="L4" s="28"/>
      <c r="M4" s="146" t="s">
        <v>74</v>
      </c>
      <c r="N4" s="146"/>
      <c r="O4" s="146"/>
      <c r="P4" s="146"/>
      <c r="Q4" s="146"/>
      <c r="R4" s="147"/>
    </row>
    <row r="5" spans="1:18" ht="15.75" x14ac:dyDescent="0.25">
      <c r="A5" s="7" t="s">
        <v>3</v>
      </c>
      <c r="B5" s="8"/>
      <c r="C5" s="8"/>
      <c r="D5" s="8"/>
      <c r="E5" s="8"/>
      <c r="F5" s="8"/>
      <c r="G5" s="8"/>
      <c r="H5" s="8" t="s">
        <v>4</v>
      </c>
      <c r="I5" s="8"/>
      <c r="J5" s="8"/>
      <c r="K5" s="8"/>
      <c r="L5" s="29"/>
      <c r="M5" s="144" t="s">
        <v>5</v>
      </c>
      <c r="N5" s="144"/>
      <c r="O5" s="144"/>
      <c r="P5" s="144"/>
      <c r="Q5" s="144"/>
      <c r="R5" s="145"/>
    </row>
    <row r="6" spans="1:18" ht="15.75" x14ac:dyDescent="0.25">
      <c r="A6" s="7" t="s">
        <v>6</v>
      </c>
      <c r="B6" s="8"/>
      <c r="C6" s="8"/>
      <c r="D6" s="8"/>
      <c r="E6" s="8"/>
      <c r="F6" s="8"/>
      <c r="G6" s="8"/>
      <c r="H6" s="8" t="s">
        <v>7</v>
      </c>
      <c r="I6" s="8"/>
      <c r="J6" s="8"/>
      <c r="K6" s="8"/>
      <c r="L6" s="29"/>
      <c r="M6" s="24"/>
      <c r="N6" s="24"/>
      <c r="O6" s="24"/>
      <c r="P6" s="24"/>
      <c r="Q6" s="24"/>
      <c r="R6" s="25"/>
    </row>
    <row r="7" spans="1:18" ht="16.5" thickBot="1" x14ac:dyDescent="0.3">
      <c r="A7" s="7" t="s">
        <v>8</v>
      </c>
      <c r="B7" s="8"/>
      <c r="C7" s="8"/>
      <c r="D7" s="8"/>
      <c r="E7" s="8"/>
      <c r="F7" s="8"/>
      <c r="G7" s="8"/>
      <c r="H7" s="8" t="s">
        <v>9</v>
      </c>
      <c r="I7" s="8"/>
      <c r="J7" s="8"/>
      <c r="K7" s="8"/>
      <c r="L7" s="29"/>
      <c r="M7" s="24"/>
      <c r="N7" s="24"/>
      <c r="O7" s="24"/>
      <c r="P7" s="24"/>
      <c r="Q7" s="24"/>
      <c r="R7" s="25"/>
    </row>
    <row r="8" spans="1:18" ht="15.75" x14ac:dyDescent="0.25">
      <c r="A8" s="7" t="s">
        <v>10</v>
      </c>
      <c r="B8" s="8"/>
      <c r="C8" s="8"/>
      <c r="D8" s="8"/>
      <c r="E8" s="8"/>
      <c r="F8" s="8"/>
      <c r="G8" s="8"/>
      <c r="H8" s="9" t="s">
        <v>11</v>
      </c>
      <c r="I8" s="9"/>
      <c r="J8" s="9"/>
      <c r="K8" s="9"/>
      <c r="L8" s="30"/>
      <c r="M8" s="148" t="s">
        <v>12</v>
      </c>
      <c r="N8" s="148"/>
      <c r="O8" s="148"/>
      <c r="P8" s="148"/>
      <c r="Q8" s="148"/>
      <c r="R8" s="149"/>
    </row>
    <row r="9" spans="1:18" ht="16.5" thickBot="1" x14ac:dyDescent="0.3">
      <c r="A9" s="31" t="s">
        <v>13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  <c r="M9" s="150">
        <v>0</v>
      </c>
      <c r="N9" s="150"/>
      <c r="O9" s="150"/>
      <c r="P9" s="150"/>
      <c r="Q9" s="150"/>
      <c r="R9" s="151"/>
    </row>
    <row r="10" spans="1:18" ht="16.5" thickBo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5"/>
    </row>
    <row r="11" spans="1:18" ht="24.95" customHeight="1" thickBot="1" x14ac:dyDescent="0.3">
      <c r="A11" s="171" t="s">
        <v>59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18" ht="30" customHeight="1" x14ac:dyDescent="0.25">
      <c r="A12" s="126"/>
      <c r="B12" s="127"/>
      <c r="C12" s="127"/>
      <c r="D12" s="128"/>
      <c r="E12" s="82"/>
      <c r="F12" s="83"/>
      <c r="G12" s="83"/>
      <c r="H12" s="84"/>
      <c r="I12" s="82"/>
      <c r="J12" s="83"/>
      <c r="K12" s="83"/>
      <c r="L12" s="84"/>
      <c r="M12" s="82"/>
      <c r="N12" s="83"/>
      <c r="O12" s="83"/>
      <c r="P12" s="83"/>
      <c r="Q12" s="83"/>
      <c r="R12" s="84"/>
    </row>
    <row r="13" spans="1:18" ht="30" customHeight="1" x14ac:dyDescent="0.25">
      <c r="A13" s="129"/>
      <c r="B13" s="186"/>
      <c r="C13" s="186"/>
      <c r="D13" s="131"/>
      <c r="E13" s="85"/>
      <c r="F13" s="180"/>
      <c r="G13" s="180"/>
      <c r="H13" s="87"/>
      <c r="I13" s="85"/>
      <c r="J13" s="180"/>
      <c r="K13" s="180"/>
      <c r="L13" s="87"/>
      <c r="M13" s="85"/>
      <c r="N13" s="180"/>
      <c r="O13" s="180"/>
      <c r="P13" s="180"/>
      <c r="Q13" s="180"/>
      <c r="R13" s="87"/>
    </row>
    <row r="14" spans="1:18" ht="30" customHeight="1" x14ac:dyDescent="0.25">
      <c r="A14" s="129"/>
      <c r="B14" s="186"/>
      <c r="C14" s="186"/>
      <c r="D14" s="131"/>
      <c r="E14" s="85"/>
      <c r="F14" s="180"/>
      <c r="G14" s="180"/>
      <c r="H14" s="87"/>
      <c r="I14" s="85"/>
      <c r="J14" s="180"/>
      <c r="K14" s="180"/>
      <c r="L14" s="87"/>
      <c r="M14" s="85"/>
      <c r="N14" s="180"/>
      <c r="O14" s="180"/>
      <c r="P14" s="180"/>
      <c r="Q14" s="180"/>
      <c r="R14" s="87"/>
    </row>
    <row r="15" spans="1:18" ht="30" customHeight="1" x14ac:dyDescent="0.25">
      <c r="A15" s="110" t="s">
        <v>22</v>
      </c>
      <c r="B15" s="111"/>
      <c r="C15" s="111"/>
      <c r="D15" s="111"/>
      <c r="E15" s="110" t="s">
        <v>23</v>
      </c>
      <c r="F15" s="111"/>
      <c r="G15" s="111"/>
      <c r="H15" s="111"/>
      <c r="I15" s="110" t="s">
        <v>63</v>
      </c>
      <c r="J15" s="111"/>
      <c r="K15" s="111"/>
      <c r="L15" s="111"/>
      <c r="M15" s="110" t="s">
        <v>24</v>
      </c>
      <c r="N15" s="111"/>
      <c r="O15" s="111"/>
      <c r="P15" s="111"/>
      <c r="Q15" s="111"/>
      <c r="R15" s="112"/>
    </row>
    <row r="16" spans="1:18" ht="39.950000000000003" customHeight="1" x14ac:dyDescent="0.25">
      <c r="A16" s="113"/>
      <c r="B16" s="114"/>
      <c r="C16" s="114"/>
      <c r="D16" s="114"/>
      <c r="E16" s="113"/>
      <c r="F16" s="114"/>
      <c r="G16" s="114"/>
      <c r="H16" s="114"/>
      <c r="I16" s="113"/>
      <c r="J16" s="114"/>
      <c r="K16" s="114"/>
      <c r="L16" s="114"/>
      <c r="M16" s="113"/>
      <c r="N16" s="114"/>
      <c r="O16" s="114"/>
      <c r="P16" s="114"/>
      <c r="Q16" s="114"/>
      <c r="R16" s="115"/>
    </row>
    <row r="17" spans="1:23" ht="35.1" customHeight="1" x14ac:dyDescent="0.25">
      <c r="A17" s="101" t="s">
        <v>18</v>
      </c>
      <c r="B17" s="118"/>
      <c r="C17" s="103" t="s">
        <v>19</v>
      </c>
      <c r="D17" s="104"/>
      <c r="E17" s="101" t="s">
        <v>18</v>
      </c>
      <c r="F17" s="118"/>
      <c r="G17" s="103" t="s">
        <v>19</v>
      </c>
      <c r="H17" s="104"/>
      <c r="I17" s="101" t="s">
        <v>18</v>
      </c>
      <c r="J17" s="118"/>
      <c r="K17" s="103" t="s">
        <v>19</v>
      </c>
      <c r="L17" s="104"/>
      <c r="M17" s="181" t="s">
        <v>18</v>
      </c>
      <c r="N17" s="182"/>
      <c r="O17" s="183"/>
      <c r="P17" s="184" t="s">
        <v>19</v>
      </c>
      <c r="Q17" s="182"/>
      <c r="R17" s="185"/>
      <c r="U17" s="12"/>
    </row>
    <row r="18" spans="1:23" ht="30" customHeight="1" x14ac:dyDescent="0.25">
      <c r="A18" s="66">
        <v>52600</v>
      </c>
      <c r="B18" s="71"/>
      <c r="C18" s="72">
        <v>3315930</v>
      </c>
      <c r="D18" s="73"/>
      <c r="E18" s="66">
        <v>52601</v>
      </c>
      <c r="F18" s="71"/>
      <c r="G18" s="72">
        <v>3315931</v>
      </c>
      <c r="H18" s="73"/>
      <c r="I18" s="66">
        <v>52640</v>
      </c>
      <c r="J18" s="71"/>
      <c r="K18" s="72">
        <v>3315936</v>
      </c>
      <c r="L18" s="73"/>
      <c r="M18" s="66">
        <v>6004513</v>
      </c>
      <c r="N18" s="67"/>
      <c r="O18" s="71"/>
      <c r="P18" s="72">
        <v>3317308</v>
      </c>
      <c r="Q18" s="67"/>
      <c r="R18" s="73"/>
      <c r="T18" s="16"/>
    </row>
    <row r="19" spans="1:23" ht="5.0999999999999996" customHeight="1" x14ac:dyDescent="0.25">
      <c r="A19" s="155"/>
      <c r="B19" s="156"/>
      <c r="C19" s="157"/>
      <c r="D19" s="62"/>
      <c r="E19" s="155"/>
      <c r="F19" s="156"/>
      <c r="G19" s="157"/>
      <c r="H19" s="62"/>
      <c r="I19" s="155"/>
      <c r="J19" s="156"/>
      <c r="K19" s="157"/>
      <c r="L19" s="62"/>
      <c r="M19" s="155"/>
      <c r="N19" s="187"/>
      <c r="O19" s="156"/>
      <c r="P19" s="72"/>
      <c r="Q19" s="67"/>
      <c r="R19" s="73"/>
    </row>
    <row r="20" spans="1:23" ht="35.1" customHeight="1" x14ac:dyDescent="0.25">
      <c r="A20" s="36" t="s">
        <v>15</v>
      </c>
      <c r="B20" s="179"/>
      <c r="C20" s="38" t="s">
        <v>16</v>
      </c>
      <c r="D20" s="39"/>
      <c r="E20" s="36" t="s">
        <v>15</v>
      </c>
      <c r="F20" s="179"/>
      <c r="G20" s="38" t="s">
        <v>16</v>
      </c>
      <c r="H20" s="39"/>
      <c r="I20" s="36" t="s">
        <v>15</v>
      </c>
      <c r="J20" s="179"/>
      <c r="K20" s="38" t="s">
        <v>16</v>
      </c>
      <c r="L20" s="39"/>
      <c r="M20" s="36" t="s">
        <v>15</v>
      </c>
      <c r="N20" s="37"/>
      <c r="O20" s="179"/>
      <c r="P20" s="38" t="s">
        <v>16</v>
      </c>
      <c r="Q20" s="178"/>
      <c r="R20" s="39"/>
      <c r="W20" s="35"/>
    </row>
    <row r="21" spans="1:23" ht="30" customHeight="1" thickBot="1" x14ac:dyDescent="0.3">
      <c r="A21" s="53">
        <v>38.200000000000003</v>
      </c>
      <c r="B21" s="54"/>
      <c r="C21" s="51">
        <f>SUM(A21*(1-$M$9))</f>
        <v>38.200000000000003</v>
      </c>
      <c r="D21" s="52"/>
      <c r="E21" s="53">
        <v>38.200000000000003</v>
      </c>
      <c r="F21" s="54"/>
      <c r="G21" s="51">
        <f>SUM(E21*(1-$M$9))</f>
        <v>38.200000000000003</v>
      </c>
      <c r="H21" s="52"/>
      <c r="I21" s="53">
        <v>31</v>
      </c>
      <c r="J21" s="54"/>
      <c r="K21" s="51">
        <f>SUM(I21*(1-$M$9))</f>
        <v>31</v>
      </c>
      <c r="L21" s="52"/>
      <c r="M21" s="53">
        <v>42.8</v>
      </c>
      <c r="N21" s="56"/>
      <c r="O21" s="54"/>
      <c r="P21" s="51">
        <f>SUM(M21*(1-$M$9))</f>
        <v>42.8</v>
      </c>
      <c r="Q21" s="55"/>
      <c r="R21" s="52"/>
    </row>
    <row r="22" spans="1:23" ht="5.0999999999999996" hidden="1" customHeight="1" thickBot="1" x14ac:dyDescent="0.3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3"/>
    </row>
    <row r="23" spans="1:23" ht="33" customHeight="1" x14ac:dyDescent="0.25">
      <c r="A23" s="126"/>
      <c r="B23" s="127"/>
      <c r="C23" s="127"/>
      <c r="D23" s="128"/>
      <c r="E23" s="82"/>
      <c r="F23" s="83"/>
      <c r="G23" s="83"/>
      <c r="H23" s="84"/>
      <c r="I23" s="82"/>
      <c r="J23" s="83"/>
      <c r="K23" s="83"/>
      <c r="L23" s="84"/>
      <c r="M23" s="82"/>
      <c r="N23" s="83"/>
      <c r="O23" s="83"/>
      <c r="P23" s="83"/>
      <c r="Q23" s="83"/>
      <c r="R23" s="84"/>
    </row>
    <row r="24" spans="1:23" ht="33" customHeight="1" x14ac:dyDescent="0.25">
      <c r="A24" s="129"/>
      <c r="B24" s="130"/>
      <c r="C24" s="130"/>
      <c r="D24" s="131"/>
      <c r="E24" s="85"/>
      <c r="F24" s="86"/>
      <c r="G24" s="86"/>
      <c r="H24" s="87"/>
      <c r="I24" s="85"/>
      <c r="J24" s="86"/>
      <c r="K24" s="86"/>
      <c r="L24" s="87"/>
      <c r="M24" s="85"/>
      <c r="N24" s="180"/>
      <c r="O24" s="180"/>
      <c r="P24" s="180"/>
      <c r="Q24" s="180"/>
      <c r="R24" s="87"/>
    </row>
    <row r="25" spans="1:23" ht="33" customHeight="1" x14ac:dyDescent="0.25">
      <c r="A25" s="132"/>
      <c r="B25" s="133"/>
      <c r="C25" s="133"/>
      <c r="D25" s="134"/>
      <c r="E25" s="88"/>
      <c r="F25" s="89"/>
      <c r="G25" s="89"/>
      <c r="H25" s="90"/>
      <c r="I25" s="88"/>
      <c r="J25" s="89"/>
      <c r="K25" s="89"/>
      <c r="L25" s="90"/>
      <c r="M25" s="88"/>
      <c r="N25" s="89"/>
      <c r="O25" s="89"/>
      <c r="P25" s="89"/>
      <c r="Q25" s="89"/>
      <c r="R25" s="90"/>
    </row>
    <row r="26" spans="1:23" ht="24.95" customHeight="1" x14ac:dyDescent="0.25">
      <c r="A26" s="91" t="s">
        <v>25</v>
      </c>
      <c r="B26" s="92"/>
      <c r="C26" s="92"/>
      <c r="D26" s="92"/>
      <c r="E26" s="91" t="s">
        <v>26</v>
      </c>
      <c r="F26" s="92"/>
      <c r="G26" s="92"/>
      <c r="H26" s="92"/>
      <c r="I26" s="135" t="s">
        <v>27</v>
      </c>
      <c r="J26" s="136"/>
      <c r="K26" s="136"/>
      <c r="L26" s="136"/>
      <c r="M26" s="91" t="s">
        <v>62</v>
      </c>
      <c r="N26" s="92"/>
      <c r="O26" s="92"/>
      <c r="P26" s="92"/>
      <c r="Q26" s="92"/>
      <c r="R26" s="93"/>
    </row>
    <row r="27" spans="1:23" ht="24.95" customHeight="1" x14ac:dyDescent="0.25">
      <c r="A27" s="94"/>
      <c r="B27" s="95"/>
      <c r="C27" s="95"/>
      <c r="D27" s="95"/>
      <c r="E27" s="94"/>
      <c r="F27" s="95"/>
      <c r="G27" s="95"/>
      <c r="H27" s="95"/>
      <c r="I27" s="138"/>
      <c r="J27" s="139"/>
      <c r="K27" s="139"/>
      <c r="L27" s="139"/>
      <c r="M27" s="94"/>
      <c r="N27" s="95"/>
      <c r="O27" s="95"/>
      <c r="P27" s="95"/>
      <c r="Q27" s="95"/>
      <c r="R27" s="96"/>
    </row>
    <row r="28" spans="1:23" ht="35.1" customHeight="1" x14ac:dyDescent="0.25">
      <c r="A28" s="97" t="s">
        <v>18</v>
      </c>
      <c r="B28" s="98"/>
      <c r="C28" s="99" t="s">
        <v>19</v>
      </c>
      <c r="D28" s="100"/>
      <c r="E28" s="97" t="s">
        <v>18</v>
      </c>
      <c r="F28" s="98"/>
      <c r="G28" s="99" t="s">
        <v>19</v>
      </c>
      <c r="H28" s="100"/>
      <c r="I28" s="97" t="s">
        <v>18</v>
      </c>
      <c r="J28" s="98"/>
      <c r="K28" s="103" t="s">
        <v>19</v>
      </c>
      <c r="L28" s="104"/>
      <c r="M28" s="122" t="s">
        <v>18</v>
      </c>
      <c r="N28" s="188"/>
      <c r="O28" s="188"/>
      <c r="P28" s="124" t="s">
        <v>19</v>
      </c>
      <c r="Q28" s="188"/>
      <c r="R28" s="125"/>
    </row>
    <row r="29" spans="1:23" ht="30" customHeight="1" x14ac:dyDescent="0.25">
      <c r="A29" s="66">
        <v>52612</v>
      </c>
      <c r="B29" s="71"/>
      <c r="C29" s="72">
        <v>3315958</v>
      </c>
      <c r="D29" s="73"/>
      <c r="E29" s="66">
        <v>52611</v>
      </c>
      <c r="F29" s="71"/>
      <c r="G29" s="72">
        <v>3315957</v>
      </c>
      <c r="H29" s="73"/>
      <c r="I29" s="66">
        <v>52610</v>
      </c>
      <c r="J29" s="71"/>
      <c r="K29" s="72">
        <v>3315956</v>
      </c>
      <c r="L29" s="73"/>
      <c r="M29" s="66">
        <v>52641</v>
      </c>
      <c r="N29" s="67"/>
      <c r="O29" s="71"/>
      <c r="P29" s="72">
        <v>3315942</v>
      </c>
      <c r="Q29" s="67"/>
      <c r="R29" s="73"/>
    </row>
    <row r="30" spans="1:23" ht="5.0999999999999996" customHeight="1" x14ac:dyDescent="0.25">
      <c r="A30" s="97"/>
      <c r="B30" s="99"/>
      <c r="C30" s="117"/>
      <c r="D30" s="59"/>
      <c r="E30" s="97"/>
      <c r="F30" s="98"/>
      <c r="G30" s="117"/>
      <c r="H30" s="59"/>
      <c r="I30" s="97"/>
      <c r="J30" s="99"/>
      <c r="K30" s="117"/>
      <c r="L30" s="59"/>
      <c r="M30" s="101"/>
      <c r="N30" s="102"/>
      <c r="O30" s="118"/>
      <c r="P30" s="119"/>
      <c r="Q30" s="189"/>
      <c r="R30" s="121"/>
    </row>
    <row r="31" spans="1:23" ht="35.1" customHeight="1" x14ac:dyDescent="0.25">
      <c r="A31" s="36" t="s">
        <v>15</v>
      </c>
      <c r="B31" s="37"/>
      <c r="C31" s="38" t="s">
        <v>16</v>
      </c>
      <c r="D31" s="39"/>
      <c r="E31" s="40" t="s">
        <v>15</v>
      </c>
      <c r="F31" s="41"/>
      <c r="G31" s="42" t="s">
        <v>16</v>
      </c>
      <c r="H31" s="43"/>
      <c r="I31" s="44" t="s">
        <v>15</v>
      </c>
      <c r="J31" s="45"/>
      <c r="K31" s="38" t="s">
        <v>16</v>
      </c>
      <c r="L31" s="39"/>
      <c r="M31" s="36" t="s">
        <v>15</v>
      </c>
      <c r="N31" s="37"/>
      <c r="O31" s="37"/>
      <c r="P31" s="46" t="s">
        <v>16</v>
      </c>
      <c r="Q31" s="47"/>
      <c r="R31" s="48"/>
    </row>
    <row r="32" spans="1:23" ht="30" customHeight="1" thickBot="1" x14ac:dyDescent="0.3">
      <c r="A32" s="49">
        <v>26</v>
      </c>
      <c r="B32" s="50"/>
      <c r="C32" s="51">
        <f>SUM(A32*(1-$M$9))</f>
        <v>26</v>
      </c>
      <c r="D32" s="52"/>
      <c r="E32" s="53">
        <v>26</v>
      </c>
      <c r="F32" s="54"/>
      <c r="G32" s="55">
        <f>SUM(E32*(1-$M$9))</f>
        <v>26</v>
      </c>
      <c r="H32" s="52"/>
      <c r="I32" s="53">
        <v>26</v>
      </c>
      <c r="J32" s="56"/>
      <c r="K32" s="51">
        <f>SUM(I32*(1-$M$9))</f>
        <v>26</v>
      </c>
      <c r="L32" s="52"/>
      <c r="M32" s="49">
        <v>18.8</v>
      </c>
      <c r="N32" s="50"/>
      <c r="O32" s="50"/>
      <c r="P32" s="51">
        <f>SUM(M32*(1-$M$9))</f>
        <v>18.8</v>
      </c>
      <c r="Q32" s="55"/>
      <c r="R32" s="52"/>
    </row>
    <row r="33" spans="1:23" ht="5.0999999999999996" hidden="1" customHeight="1" thickBot="1" x14ac:dyDescent="0.3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4"/>
    </row>
    <row r="34" spans="1:23" ht="33" customHeight="1" x14ac:dyDescent="0.25">
      <c r="A34" s="82"/>
      <c r="B34" s="83"/>
      <c r="C34" s="83"/>
      <c r="D34" s="84"/>
      <c r="E34" s="82"/>
      <c r="F34" s="83"/>
      <c r="G34" s="83"/>
      <c r="H34" s="84"/>
      <c r="I34" s="82"/>
      <c r="J34" s="83"/>
      <c r="K34" s="83"/>
      <c r="L34" s="84"/>
      <c r="M34" s="82"/>
      <c r="N34" s="83"/>
      <c r="O34" s="83"/>
      <c r="P34" s="83"/>
      <c r="Q34" s="83"/>
      <c r="R34" s="84"/>
    </row>
    <row r="35" spans="1:23" ht="33" customHeight="1" x14ac:dyDescent="0.25">
      <c r="A35" s="85"/>
      <c r="B35" s="86"/>
      <c r="C35" s="86"/>
      <c r="D35" s="87"/>
      <c r="E35" s="85"/>
      <c r="F35" s="86"/>
      <c r="G35" s="86"/>
      <c r="H35" s="87"/>
      <c r="I35" s="85"/>
      <c r="J35" s="86"/>
      <c r="K35" s="86"/>
      <c r="L35" s="87"/>
      <c r="M35" s="85"/>
      <c r="N35" s="86"/>
      <c r="O35" s="86"/>
      <c r="P35" s="86"/>
      <c r="Q35" s="86"/>
      <c r="R35" s="87"/>
    </row>
    <row r="36" spans="1:23" ht="33" customHeight="1" x14ac:dyDescent="0.25">
      <c r="A36" s="85"/>
      <c r="B36" s="86"/>
      <c r="C36" s="86"/>
      <c r="D36" s="87"/>
      <c r="E36" s="85"/>
      <c r="F36" s="86"/>
      <c r="G36" s="86"/>
      <c r="H36" s="87"/>
      <c r="I36" s="85"/>
      <c r="J36" s="86"/>
      <c r="K36" s="86"/>
      <c r="L36" s="87"/>
      <c r="M36" s="85"/>
      <c r="N36" s="86"/>
      <c r="O36" s="86"/>
      <c r="P36" s="86"/>
      <c r="Q36" s="86"/>
      <c r="R36" s="87"/>
    </row>
    <row r="37" spans="1:23" ht="24.95" customHeight="1" x14ac:dyDescent="0.25">
      <c r="A37" s="91" t="s">
        <v>28</v>
      </c>
      <c r="B37" s="92"/>
      <c r="C37" s="92"/>
      <c r="D37" s="92"/>
      <c r="E37" s="91" t="s">
        <v>64</v>
      </c>
      <c r="F37" s="92"/>
      <c r="G37" s="92"/>
      <c r="H37" s="92"/>
      <c r="I37" s="135" t="s">
        <v>65</v>
      </c>
      <c r="J37" s="136"/>
      <c r="K37" s="136"/>
      <c r="L37" s="136"/>
      <c r="M37" s="135" t="s">
        <v>29</v>
      </c>
      <c r="N37" s="136"/>
      <c r="O37" s="136"/>
      <c r="P37" s="136"/>
      <c r="Q37" s="136"/>
      <c r="R37" s="137"/>
      <c r="S37" s="34"/>
    </row>
    <row r="38" spans="1:23" ht="24.95" customHeight="1" x14ac:dyDescent="0.25">
      <c r="A38" s="94"/>
      <c r="B38" s="95"/>
      <c r="C38" s="95"/>
      <c r="D38" s="95"/>
      <c r="E38" s="94"/>
      <c r="F38" s="95"/>
      <c r="G38" s="95"/>
      <c r="H38" s="95"/>
      <c r="I38" s="138"/>
      <c r="J38" s="139"/>
      <c r="K38" s="139"/>
      <c r="L38" s="139"/>
      <c r="M38" s="138"/>
      <c r="N38" s="139"/>
      <c r="O38" s="139"/>
      <c r="P38" s="139"/>
      <c r="Q38" s="139"/>
      <c r="R38" s="140"/>
      <c r="S38" s="34"/>
    </row>
    <row r="39" spans="1:23" ht="35.1" customHeight="1" x14ac:dyDescent="0.25">
      <c r="A39" s="97" t="s">
        <v>18</v>
      </c>
      <c r="B39" s="98"/>
      <c r="C39" s="99" t="s">
        <v>19</v>
      </c>
      <c r="D39" s="100"/>
      <c r="E39" s="97" t="s">
        <v>18</v>
      </c>
      <c r="F39" s="98"/>
      <c r="G39" s="99" t="s">
        <v>19</v>
      </c>
      <c r="H39" s="100"/>
      <c r="I39" s="97" t="s">
        <v>18</v>
      </c>
      <c r="J39" s="98"/>
      <c r="K39" s="103" t="s">
        <v>19</v>
      </c>
      <c r="L39" s="104"/>
      <c r="M39" s="122" t="s">
        <v>18</v>
      </c>
      <c r="N39" s="123"/>
      <c r="O39" s="123"/>
      <c r="P39" s="124" t="s">
        <v>19</v>
      </c>
      <c r="Q39" s="123"/>
      <c r="R39" s="125"/>
    </row>
    <row r="40" spans="1:23" ht="30" customHeight="1" x14ac:dyDescent="0.25">
      <c r="A40" s="66">
        <v>6004512</v>
      </c>
      <c r="B40" s="71"/>
      <c r="C40" s="72">
        <v>3317307</v>
      </c>
      <c r="D40" s="73"/>
      <c r="E40" s="66">
        <v>52630</v>
      </c>
      <c r="F40" s="71"/>
      <c r="G40" s="72">
        <v>3315935</v>
      </c>
      <c r="H40" s="73"/>
      <c r="I40" s="66">
        <v>52631</v>
      </c>
      <c r="J40" s="71"/>
      <c r="K40" s="72">
        <v>3315979</v>
      </c>
      <c r="L40" s="73"/>
      <c r="M40" s="66">
        <v>6004308</v>
      </c>
      <c r="N40" s="67"/>
      <c r="O40" s="71"/>
      <c r="P40" s="72">
        <v>3317303</v>
      </c>
      <c r="Q40" s="67"/>
      <c r="R40" s="73"/>
    </row>
    <row r="41" spans="1:23" ht="5.0999999999999996" customHeight="1" x14ac:dyDescent="0.25">
      <c r="A41" s="101"/>
      <c r="B41" s="118"/>
      <c r="C41" s="117"/>
      <c r="D41" s="59"/>
      <c r="E41" s="101"/>
      <c r="F41" s="118"/>
      <c r="G41" s="117"/>
      <c r="H41" s="59"/>
      <c r="I41" s="97"/>
      <c r="J41" s="99"/>
      <c r="K41" s="117"/>
      <c r="L41" s="59"/>
      <c r="M41" s="97"/>
      <c r="N41" s="99"/>
      <c r="O41" s="98"/>
      <c r="P41" s="119"/>
      <c r="Q41" s="120"/>
      <c r="R41" s="121"/>
    </row>
    <row r="42" spans="1:23" ht="35.1" customHeight="1" x14ac:dyDescent="0.25">
      <c r="A42" s="40" t="s">
        <v>15</v>
      </c>
      <c r="B42" s="41"/>
      <c r="C42" s="42" t="s">
        <v>16</v>
      </c>
      <c r="D42" s="43"/>
      <c r="E42" s="40" t="s">
        <v>15</v>
      </c>
      <c r="F42" s="41"/>
      <c r="G42" s="42" t="s">
        <v>16</v>
      </c>
      <c r="H42" s="43"/>
      <c r="I42" s="44" t="s">
        <v>15</v>
      </c>
      <c r="J42" s="45"/>
      <c r="K42" s="38" t="s">
        <v>16</v>
      </c>
      <c r="L42" s="39"/>
      <c r="M42" s="36" t="s">
        <v>15</v>
      </c>
      <c r="N42" s="37"/>
      <c r="O42" s="37"/>
      <c r="P42" s="46" t="s">
        <v>16</v>
      </c>
      <c r="Q42" s="47"/>
      <c r="R42" s="48"/>
    </row>
    <row r="43" spans="1:23" ht="30" customHeight="1" thickBot="1" x14ac:dyDescent="0.3">
      <c r="A43" s="53">
        <v>35.799999999999997</v>
      </c>
      <c r="B43" s="54"/>
      <c r="C43" s="55">
        <f>SUM(A43*(1-$M$9))</f>
        <v>35.799999999999997</v>
      </c>
      <c r="D43" s="52"/>
      <c r="E43" s="53">
        <v>32.799999999999997</v>
      </c>
      <c r="F43" s="54"/>
      <c r="G43" s="55">
        <f>SUM(E43*(1-$M$9))</f>
        <v>32.799999999999997</v>
      </c>
      <c r="H43" s="52"/>
      <c r="I43" s="53">
        <v>32.799999999999997</v>
      </c>
      <c r="J43" s="56"/>
      <c r="K43" s="51">
        <f>SUM(I43*(1-$M$9))</f>
        <v>32.799999999999997</v>
      </c>
      <c r="L43" s="52"/>
      <c r="M43" s="49">
        <v>31</v>
      </c>
      <c r="N43" s="50"/>
      <c r="O43" s="50"/>
      <c r="P43" s="51">
        <f>SUM(M43*(1-$M$9))</f>
        <v>31</v>
      </c>
      <c r="Q43" s="55"/>
      <c r="R43" s="52"/>
      <c r="W43" s="23"/>
    </row>
    <row r="44" spans="1:23" ht="5.0999999999999996" hidden="1" customHeight="1" thickBot="1" x14ac:dyDescent="0.3">
      <c r="A44" s="10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8"/>
    </row>
    <row r="45" spans="1:23" ht="33" customHeight="1" x14ac:dyDescent="0.25">
      <c r="A45" s="126"/>
      <c r="B45" s="127"/>
      <c r="C45" s="127"/>
      <c r="D45" s="128"/>
      <c r="E45" s="82"/>
      <c r="F45" s="83"/>
      <c r="G45" s="83"/>
      <c r="H45" s="84"/>
      <c r="I45" s="82"/>
      <c r="J45" s="83"/>
      <c r="K45" s="83"/>
      <c r="L45" s="84"/>
      <c r="M45" s="82"/>
      <c r="N45" s="83"/>
      <c r="O45" s="83"/>
      <c r="P45" s="83"/>
      <c r="Q45" s="83"/>
      <c r="R45" s="84"/>
    </row>
    <row r="46" spans="1:23" ht="33" customHeight="1" x14ac:dyDescent="0.25">
      <c r="A46" s="129"/>
      <c r="B46" s="130"/>
      <c r="C46" s="130"/>
      <c r="D46" s="131"/>
      <c r="E46" s="85"/>
      <c r="F46" s="86"/>
      <c r="G46" s="86"/>
      <c r="H46" s="87"/>
      <c r="I46" s="85"/>
      <c r="J46" s="86"/>
      <c r="K46" s="86"/>
      <c r="L46" s="87"/>
      <c r="M46" s="85"/>
      <c r="N46" s="86"/>
      <c r="O46" s="86"/>
      <c r="P46" s="86"/>
      <c r="Q46" s="86"/>
      <c r="R46" s="87"/>
    </row>
    <row r="47" spans="1:23" ht="33" customHeight="1" x14ac:dyDescent="0.25">
      <c r="A47" s="129"/>
      <c r="B47" s="130"/>
      <c r="C47" s="130"/>
      <c r="D47" s="131"/>
      <c r="E47" s="85"/>
      <c r="F47" s="86"/>
      <c r="G47" s="86"/>
      <c r="H47" s="87"/>
      <c r="I47" s="85"/>
      <c r="J47" s="86"/>
      <c r="K47" s="86"/>
      <c r="L47" s="87"/>
      <c r="M47" s="85"/>
      <c r="N47" s="86"/>
      <c r="O47" s="86"/>
      <c r="P47" s="86"/>
      <c r="Q47" s="86"/>
      <c r="R47" s="87"/>
    </row>
    <row r="48" spans="1:23" ht="24.95" customHeight="1" x14ac:dyDescent="0.25">
      <c r="A48" s="135" t="s">
        <v>30</v>
      </c>
      <c r="B48" s="136"/>
      <c r="C48" s="136"/>
      <c r="D48" s="136"/>
      <c r="E48" s="135" t="s">
        <v>31</v>
      </c>
      <c r="F48" s="136"/>
      <c r="G48" s="136"/>
      <c r="H48" s="136"/>
      <c r="I48" s="135" t="s">
        <v>32</v>
      </c>
      <c r="J48" s="136"/>
      <c r="K48" s="136"/>
      <c r="L48" s="136"/>
      <c r="M48" s="135" t="s">
        <v>33</v>
      </c>
      <c r="N48" s="136"/>
      <c r="O48" s="136"/>
      <c r="P48" s="136"/>
      <c r="Q48" s="136"/>
      <c r="R48" s="137"/>
    </row>
    <row r="49" spans="1:18" ht="24.95" customHeight="1" x14ac:dyDescent="0.25">
      <c r="A49" s="138"/>
      <c r="B49" s="139"/>
      <c r="C49" s="139"/>
      <c r="D49" s="139"/>
      <c r="E49" s="138"/>
      <c r="F49" s="139"/>
      <c r="G49" s="139"/>
      <c r="H49" s="139"/>
      <c r="I49" s="138"/>
      <c r="J49" s="139"/>
      <c r="K49" s="139"/>
      <c r="L49" s="139"/>
      <c r="M49" s="138"/>
      <c r="N49" s="139"/>
      <c r="O49" s="139"/>
      <c r="P49" s="139"/>
      <c r="Q49" s="139"/>
      <c r="R49" s="140"/>
    </row>
    <row r="50" spans="1:18" ht="35.1" customHeight="1" x14ac:dyDescent="0.25">
      <c r="A50" s="97" t="s">
        <v>18</v>
      </c>
      <c r="B50" s="98"/>
      <c r="C50" s="99" t="s">
        <v>19</v>
      </c>
      <c r="D50" s="100"/>
      <c r="E50" s="97" t="s">
        <v>18</v>
      </c>
      <c r="F50" s="98"/>
      <c r="G50" s="99" t="s">
        <v>19</v>
      </c>
      <c r="H50" s="100"/>
      <c r="I50" s="97" t="s">
        <v>18</v>
      </c>
      <c r="J50" s="98"/>
      <c r="K50" s="103" t="s">
        <v>19</v>
      </c>
      <c r="L50" s="104"/>
      <c r="M50" s="122" t="s">
        <v>18</v>
      </c>
      <c r="N50" s="123"/>
      <c r="O50" s="123"/>
      <c r="P50" s="124" t="s">
        <v>19</v>
      </c>
      <c r="Q50" s="123"/>
      <c r="R50" s="125"/>
    </row>
    <row r="51" spans="1:18" ht="30" customHeight="1" x14ac:dyDescent="0.25">
      <c r="A51" s="66">
        <v>6004309</v>
      </c>
      <c r="B51" s="71"/>
      <c r="C51" s="72">
        <v>3317304</v>
      </c>
      <c r="D51" s="73"/>
      <c r="E51" s="66">
        <v>52614</v>
      </c>
      <c r="F51" s="71"/>
      <c r="G51" s="72">
        <v>3315971</v>
      </c>
      <c r="H51" s="73"/>
      <c r="I51" s="66">
        <v>52615</v>
      </c>
      <c r="J51" s="71"/>
      <c r="K51" s="72">
        <v>3315972</v>
      </c>
      <c r="L51" s="73"/>
      <c r="M51" s="66">
        <v>51125</v>
      </c>
      <c r="N51" s="67"/>
      <c r="O51" s="71"/>
      <c r="P51" s="72">
        <v>3312350</v>
      </c>
      <c r="Q51" s="67"/>
      <c r="R51" s="73"/>
    </row>
    <row r="52" spans="1:18" ht="35.1" customHeight="1" x14ac:dyDescent="0.25">
      <c r="A52" s="36" t="s">
        <v>15</v>
      </c>
      <c r="B52" s="37"/>
      <c r="C52" s="38" t="s">
        <v>16</v>
      </c>
      <c r="D52" s="39"/>
      <c r="E52" s="40" t="s">
        <v>15</v>
      </c>
      <c r="F52" s="41"/>
      <c r="G52" s="42" t="s">
        <v>16</v>
      </c>
      <c r="H52" s="43"/>
      <c r="I52" s="44" t="s">
        <v>15</v>
      </c>
      <c r="J52" s="45"/>
      <c r="K52" s="38" t="s">
        <v>16</v>
      </c>
      <c r="L52" s="39"/>
      <c r="M52" s="36" t="s">
        <v>15</v>
      </c>
      <c r="N52" s="37"/>
      <c r="O52" s="37"/>
      <c r="P52" s="46" t="s">
        <v>16</v>
      </c>
      <c r="Q52" s="47"/>
      <c r="R52" s="48"/>
    </row>
    <row r="53" spans="1:18" ht="30" customHeight="1" thickBot="1" x14ac:dyDescent="0.3">
      <c r="A53" s="49">
        <v>31</v>
      </c>
      <c r="B53" s="50"/>
      <c r="C53" s="51">
        <f>SUM(A53*(1-$M$9))</f>
        <v>31</v>
      </c>
      <c r="D53" s="52"/>
      <c r="E53" s="53">
        <v>13</v>
      </c>
      <c r="F53" s="54"/>
      <c r="G53" s="55">
        <f>SUM(E53*(1-$M$9))</f>
        <v>13</v>
      </c>
      <c r="H53" s="52"/>
      <c r="I53" s="53">
        <v>13</v>
      </c>
      <c r="J53" s="56"/>
      <c r="K53" s="51">
        <f>SUM(I53*(1-$M$9))</f>
        <v>13</v>
      </c>
      <c r="L53" s="52"/>
      <c r="M53" s="49">
        <v>11.6</v>
      </c>
      <c r="N53" s="50"/>
      <c r="O53" s="50"/>
      <c r="P53" s="51">
        <f>SUM(M53*(1-$M$9))</f>
        <v>11.6</v>
      </c>
      <c r="Q53" s="55"/>
      <c r="R53" s="52"/>
    </row>
    <row r="54" spans="1:18" ht="5.0999999999999996" hidden="1" customHeight="1" thickBot="1" x14ac:dyDescent="0.3">
      <c r="A54" s="158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60"/>
    </row>
    <row r="55" spans="1:18" ht="24.95" customHeight="1" thickBot="1" x14ac:dyDescent="0.3">
      <c r="A55" s="171" t="s">
        <v>58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3"/>
    </row>
    <row r="56" spans="1:18" ht="33" customHeight="1" x14ac:dyDescent="0.25">
      <c r="A56" s="126"/>
      <c r="B56" s="127"/>
      <c r="C56" s="127"/>
      <c r="D56" s="128"/>
      <c r="E56" s="82"/>
      <c r="F56" s="83"/>
      <c r="G56" s="83"/>
      <c r="H56" s="84"/>
      <c r="I56" s="82"/>
      <c r="J56" s="83"/>
      <c r="K56" s="83"/>
      <c r="L56" s="84"/>
      <c r="M56" s="82"/>
      <c r="N56" s="83"/>
      <c r="O56" s="83"/>
      <c r="P56" s="83"/>
      <c r="Q56" s="83"/>
      <c r="R56" s="84"/>
    </row>
    <row r="57" spans="1:18" ht="33" customHeight="1" x14ac:dyDescent="0.25">
      <c r="A57" s="129"/>
      <c r="B57" s="130"/>
      <c r="C57" s="130"/>
      <c r="D57" s="131"/>
      <c r="E57" s="85"/>
      <c r="F57" s="86"/>
      <c r="G57" s="86"/>
      <c r="H57" s="87"/>
      <c r="I57" s="85"/>
      <c r="J57" s="86"/>
      <c r="K57" s="86"/>
      <c r="L57" s="87"/>
      <c r="M57" s="85"/>
      <c r="N57" s="86"/>
      <c r="O57" s="86"/>
      <c r="P57" s="86"/>
      <c r="Q57" s="86"/>
      <c r="R57" s="87"/>
    </row>
    <row r="58" spans="1:18" ht="39.950000000000003" customHeight="1" x14ac:dyDescent="0.25">
      <c r="A58" s="129"/>
      <c r="B58" s="130"/>
      <c r="C58" s="130"/>
      <c r="D58" s="131"/>
      <c r="E58" s="85"/>
      <c r="F58" s="86"/>
      <c r="G58" s="86"/>
      <c r="H58" s="87"/>
      <c r="I58" s="85"/>
      <c r="J58" s="86"/>
      <c r="K58" s="86"/>
      <c r="L58" s="87"/>
      <c r="M58" s="85"/>
      <c r="N58" s="86"/>
      <c r="O58" s="86"/>
      <c r="P58" s="86"/>
      <c r="Q58" s="86"/>
      <c r="R58" s="87"/>
    </row>
    <row r="59" spans="1:18" ht="24.95" customHeight="1" x14ac:dyDescent="0.25">
      <c r="A59" s="91" t="s">
        <v>67</v>
      </c>
      <c r="B59" s="92"/>
      <c r="C59" s="92"/>
      <c r="D59" s="92"/>
      <c r="E59" s="91" t="s">
        <v>66</v>
      </c>
      <c r="F59" s="92"/>
      <c r="G59" s="92"/>
      <c r="H59" s="92"/>
      <c r="I59" s="135" t="s">
        <v>34</v>
      </c>
      <c r="J59" s="136"/>
      <c r="K59" s="136"/>
      <c r="L59" s="136"/>
      <c r="M59" s="135" t="s">
        <v>35</v>
      </c>
      <c r="N59" s="136"/>
      <c r="O59" s="136"/>
      <c r="P59" s="136"/>
      <c r="Q59" s="136"/>
      <c r="R59" s="137"/>
    </row>
    <row r="60" spans="1:18" ht="24.95" customHeight="1" x14ac:dyDescent="0.25">
      <c r="A60" s="94"/>
      <c r="B60" s="95"/>
      <c r="C60" s="95"/>
      <c r="D60" s="95"/>
      <c r="E60" s="94"/>
      <c r="F60" s="95"/>
      <c r="G60" s="95"/>
      <c r="H60" s="95"/>
      <c r="I60" s="138"/>
      <c r="J60" s="139"/>
      <c r="K60" s="139"/>
      <c r="L60" s="139"/>
      <c r="M60" s="138"/>
      <c r="N60" s="139"/>
      <c r="O60" s="139"/>
      <c r="P60" s="139"/>
      <c r="Q60" s="139"/>
      <c r="R60" s="140"/>
    </row>
    <row r="61" spans="1:18" ht="35.1" customHeight="1" x14ac:dyDescent="0.25">
      <c r="A61" s="97" t="s">
        <v>15</v>
      </c>
      <c r="B61" s="98"/>
      <c r="C61" s="99" t="s">
        <v>19</v>
      </c>
      <c r="D61" s="100"/>
      <c r="E61" s="97" t="s">
        <v>18</v>
      </c>
      <c r="F61" s="98"/>
      <c r="G61" s="99" t="s">
        <v>19</v>
      </c>
      <c r="H61" s="100"/>
      <c r="I61" s="97" t="s">
        <v>18</v>
      </c>
      <c r="J61" s="98"/>
      <c r="K61" s="103" t="s">
        <v>19</v>
      </c>
      <c r="L61" s="104"/>
      <c r="M61" s="122" t="s">
        <v>18</v>
      </c>
      <c r="N61" s="123"/>
      <c r="O61" s="123"/>
      <c r="P61" s="124" t="s">
        <v>19</v>
      </c>
      <c r="Q61" s="123"/>
      <c r="R61" s="125"/>
    </row>
    <row r="62" spans="1:18" ht="30" customHeight="1" x14ac:dyDescent="0.25">
      <c r="A62" s="66">
        <v>52700</v>
      </c>
      <c r="B62" s="71"/>
      <c r="C62" s="78">
        <v>3315949</v>
      </c>
      <c r="D62" s="69"/>
      <c r="E62" s="66">
        <v>51923</v>
      </c>
      <c r="F62" s="71"/>
      <c r="G62" s="78">
        <v>3304919</v>
      </c>
      <c r="H62" s="69"/>
      <c r="I62" s="66">
        <v>51180</v>
      </c>
      <c r="J62" s="71"/>
      <c r="K62" s="78">
        <v>3318951</v>
      </c>
      <c r="L62" s="69"/>
      <c r="M62" s="66">
        <v>51205</v>
      </c>
      <c r="N62" s="67"/>
      <c r="O62" s="71"/>
      <c r="P62" s="78">
        <v>3318415</v>
      </c>
      <c r="Q62" s="68"/>
      <c r="R62" s="69"/>
    </row>
    <row r="63" spans="1:18" ht="35.1" customHeight="1" x14ac:dyDescent="0.25">
      <c r="A63" s="36" t="s">
        <v>15</v>
      </c>
      <c r="B63" s="37"/>
      <c r="C63" s="38" t="s">
        <v>16</v>
      </c>
      <c r="D63" s="39"/>
      <c r="E63" s="40" t="s">
        <v>15</v>
      </c>
      <c r="F63" s="41"/>
      <c r="G63" s="42" t="s">
        <v>16</v>
      </c>
      <c r="H63" s="43"/>
      <c r="I63" s="44" t="s">
        <v>15</v>
      </c>
      <c r="J63" s="45"/>
      <c r="K63" s="38" t="s">
        <v>16</v>
      </c>
      <c r="L63" s="39"/>
      <c r="M63" s="36" t="s">
        <v>15</v>
      </c>
      <c r="N63" s="37"/>
      <c r="O63" s="37"/>
      <c r="P63" s="46" t="s">
        <v>16</v>
      </c>
      <c r="Q63" s="47"/>
      <c r="R63" s="48"/>
    </row>
    <row r="64" spans="1:18" ht="30" customHeight="1" thickBot="1" x14ac:dyDescent="0.3">
      <c r="A64" s="49">
        <v>46.4</v>
      </c>
      <c r="B64" s="50"/>
      <c r="C64" s="51">
        <f>SUM(A64*(1-$M$9))</f>
        <v>46.4</v>
      </c>
      <c r="D64" s="52"/>
      <c r="E64" s="53">
        <v>29.4</v>
      </c>
      <c r="F64" s="54"/>
      <c r="G64" s="55">
        <f>SUM(E64*(1-$M$9))</f>
        <v>29.4</v>
      </c>
      <c r="H64" s="52"/>
      <c r="I64" s="53">
        <v>27.2</v>
      </c>
      <c r="J64" s="56"/>
      <c r="K64" s="51">
        <f>SUM(I64*(1-$M$9))</f>
        <v>27.2</v>
      </c>
      <c r="L64" s="52"/>
      <c r="M64" s="49">
        <v>7.4</v>
      </c>
      <c r="N64" s="50"/>
      <c r="O64" s="50"/>
      <c r="P64" s="51">
        <f>SUM(M64*(1-$M$9))</f>
        <v>7.4</v>
      </c>
      <c r="Q64" s="55"/>
      <c r="R64" s="52"/>
    </row>
    <row r="65" spans="1:18" ht="5.0999999999999996" hidden="1" customHeight="1" thickBot="1" x14ac:dyDescent="0.3">
      <c r="A65" s="174"/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</row>
    <row r="66" spans="1:18" ht="33" customHeight="1" x14ac:dyDescent="0.25">
      <c r="A66" s="17"/>
      <c r="B66" s="18"/>
      <c r="C66" s="18"/>
      <c r="D66" s="19"/>
      <c r="E66" s="17"/>
      <c r="F66" s="18"/>
      <c r="G66" s="18"/>
      <c r="H66" s="19"/>
      <c r="I66" s="161"/>
      <c r="J66" s="162"/>
      <c r="K66" s="162"/>
      <c r="L66" s="163"/>
      <c r="M66" s="161"/>
      <c r="N66" s="162"/>
      <c r="O66" s="162"/>
      <c r="P66" s="162"/>
      <c r="Q66" s="162"/>
      <c r="R66" s="163"/>
    </row>
    <row r="67" spans="1:18" ht="33" customHeight="1" x14ac:dyDescent="0.25">
      <c r="A67" s="20"/>
      <c r="B67" s="21"/>
      <c r="C67" s="21"/>
      <c r="D67" s="22"/>
      <c r="E67" s="20"/>
      <c r="F67" s="21"/>
      <c r="G67" s="21"/>
      <c r="H67" s="22"/>
      <c r="I67" s="164"/>
      <c r="J67" s="165"/>
      <c r="K67" s="165"/>
      <c r="L67" s="166"/>
      <c r="M67" s="164"/>
      <c r="N67" s="165"/>
      <c r="O67" s="165"/>
      <c r="P67" s="165"/>
      <c r="Q67" s="165"/>
      <c r="R67" s="166"/>
    </row>
    <row r="68" spans="1:18" ht="33" customHeight="1" x14ac:dyDescent="0.25">
      <c r="A68" s="20"/>
      <c r="B68" s="21"/>
      <c r="C68" s="21"/>
      <c r="D68" s="22"/>
      <c r="E68" s="20"/>
      <c r="F68" s="21"/>
      <c r="G68" s="21"/>
      <c r="H68" s="22"/>
      <c r="I68" s="167"/>
      <c r="J68" s="168"/>
      <c r="K68" s="168"/>
      <c r="L68" s="169"/>
      <c r="M68" s="167"/>
      <c r="N68" s="168"/>
      <c r="O68" s="168"/>
      <c r="P68" s="168"/>
      <c r="Q68" s="168"/>
      <c r="R68" s="169"/>
    </row>
    <row r="69" spans="1:18" ht="24.95" customHeight="1" x14ac:dyDescent="0.25">
      <c r="A69" s="135" t="s">
        <v>36</v>
      </c>
      <c r="B69" s="136"/>
      <c r="C69" s="136"/>
      <c r="D69" s="136"/>
      <c r="E69" s="135" t="s">
        <v>37</v>
      </c>
      <c r="F69" s="136"/>
      <c r="G69" s="136"/>
      <c r="H69" s="136"/>
      <c r="I69" s="135" t="s">
        <v>38</v>
      </c>
      <c r="J69" s="136"/>
      <c r="K69" s="136"/>
      <c r="L69" s="136"/>
      <c r="M69" s="135" t="s">
        <v>39</v>
      </c>
      <c r="N69" s="136"/>
      <c r="O69" s="136"/>
      <c r="P69" s="136"/>
      <c r="Q69" s="136"/>
      <c r="R69" s="137"/>
    </row>
    <row r="70" spans="1:18" ht="24.95" customHeight="1" x14ac:dyDescent="0.25">
      <c r="A70" s="138"/>
      <c r="B70" s="139"/>
      <c r="C70" s="139"/>
      <c r="D70" s="139"/>
      <c r="E70" s="138"/>
      <c r="F70" s="139"/>
      <c r="G70" s="139"/>
      <c r="H70" s="139"/>
      <c r="I70" s="138"/>
      <c r="J70" s="139"/>
      <c r="K70" s="139"/>
      <c r="L70" s="139"/>
      <c r="M70" s="138"/>
      <c r="N70" s="139"/>
      <c r="O70" s="139"/>
      <c r="P70" s="139"/>
      <c r="Q70" s="139"/>
      <c r="R70" s="140"/>
    </row>
    <row r="71" spans="1:18" ht="35.1" customHeight="1" x14ac:dyDescent="0.25">
      <c r="A71" s="97" t="s">
        <v>18</v>
      </c>
      <c r="B71" s="98"/>
      <c r="C71" s="99" t="s">
        <v>19</v>
      </c>
      <c r="D71" s="100"/>
      <c r="E71" s="97" t="s">
        <v>18</v>
      </c>
      <c r="F71" s="98"/>
      <c r="G71" s="99" t="s">
        <v>19</v>
      </c>
      <c r="H71" s="100"/>
      <c r="I71" s="97" t="s">
        <v>18</v>
      </c>
      <c r="J71" s="98"/>
      <c r="K71" s="103" t="s">
        <v>19</v>
      </c>
      <c r="L71" s="104"/>
      <c r="M71" s="101" t="s">
        <v>18</v>
      </c>
      <c r="N71" s="102"/>
      <c r="O71" s="118"/>
      <c r="P71" s="103" t="s">
        <v>19</v>
      </c>
      <c r="Q71" s="102"/>
      <c r="R71" s="104"/>
    </row>
    <row r="72" spans="1:18" ht="30" customHeight="1" x14ac:dyDescent="0.25">
      <c r="A72" s="66">
        <v>51208</v>
      </c>
      <c r="B72" s="71"/>
      <c r="C72" s="78">
        <v>3318452</v>
      </c>
      <c r="D72" s="69"/>
      <c r="E72" s="70">
        <v>51206</v>
      </c>
      <c r="F72" s="170"/>
      <c r="G72" s="78">
        <v>3317318</v>
      </c>
      <c r="H72" s="69"/>
      <c r="I72" s="70">
        <v>52705</v>
      </c>
      <c r="J72" s="170"/>
      <c r="K72" s="78">
        <v>3315946</v>
      </c>
      <c r="L72" s="69"/>
      <c r="M72" s="66">
        <v>51190</v>
      </c>
      <c r="N72" s="67"/>
      <c r="O72" s="71"/>
      <c r="P72" s="78">
        <v>3319661</v>
      </c>
      <c r="Q72" s="68"/>
      <c r="R72" s="69"/>
    </row>
    <row r="73" spans="1:18" ht="35.1" customHeight="1" x14ac:dyDescent="0.25">
      <c r="A73" s="36" t="s">
        <v>15</v>
      </c>
      <c r="B73" s="37"/>
      <c r="C73" s="38" t="s">
        <v>16</v>
      </c>
      <c r="D73" s="39"/>
      <c r="E73" s="40" t="s">
        <v>15</v>
      </c>
      <c r="F73" s="41"/>
      <c r="G73" s="42" t="s">
        <v>16</v>
      </c>
      <c r="H73" s="43"/>
      <c r="I73" s="44" t="s">
        <v>15</v>
      </c>
      <c r="J73" s="45"/>
      <c r="K73" s="38" t="s">
        <v>16</v>
      </c>
      <c r="L73" s="39"/>
      <c r="M73" s="36" t="s">
        <v>15</v>
      </c>
      <c r="N73" s="37"/>
      <c r="O73" s="37"/>
      <c r="P73" s="46" t="s">
        <v>16</v>
      </c>
      <c r="Q73" s="47"/>
      <c r="R73" s="48"/>
    </row>
    <row r="74" spans="1:18" ht="30" customHeight="1" thickBot="1" x14ac:dyDescent="0.3">
      <c r="A74" s="49">
        <v>10.8</v>
      </c>
      <c r="B74" s="50"/>
      <c r="C74" s="51">
        <f>SUM(A74*(1-$M$9))</f>
        <v>10.8</v>
      </c>
      <c r="D74" s="52"/>
      <c r="E74" s="53">
        <v>4.8</v>
      </c>
      <c r="F74" s="54"/>
      <c r="G74" s="55">
        <f>SUM(E74*(1-$M$9))</f>
        <v>4.8</v>
      </c>
      <c r="H74" s="52"/>
      <c r="I74" s="53">
        <v>21</v>
      </c>
      <c r="J74" s="56"/>
      <c r="K74" s="51">
        <f>SUM(I74*(1-$M$9))</f>
        <v>21</v>
      </c>
      <c r="L74" s="52"/>
      <c r="M74" s="49">
        <v>9.4</v>
      </c>
      <c r="N74" s="50"/>
      <c r="O74" s="50"/>
      <c r="P74" s="51">
        <f>SUM(M74*(1-$M$9))</f>
        <v>9.4</v>
      </c>
      <c r="Q74" s="55"/>
      <c r="R74" s="52"/>
    </row>
    <row r="75" spans="1:18" ht="5.0999999999999996" hidden="1" customHeight="1" thickBot="1" x14ac:dyDescent="0.3">
      <c r="A75" s="175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7"/>
    </row>
    <row r="76" spans="1:18" ht="24.95" customHeight="1" thickBot="1" x14ac:dyDescent="0.3">
      <c r="A76" s="171" t="s">
        <v>57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3"/>
    </row>
    <row r="77" spans="1:18" ht="33" customHeight="1" x14ac:dyDescent="0.25">
      <c r="A77" s="82"/>
      <c r="B77" s="83"/>
      <c r="C77" s="83"/>
      <c r="D77" s="84"/>
      <c r="E77" s="82"/>
      <c r="F77" s="83"/>
      <c r="G77" s="83"/>
      <c r="H77" s="84"/>
      <c r="I77" s="82"/>
      <c r="J77" s="83"/>
      <c r="K77" s="83"/>
      <c r="L77" s="84"/>
      <c r="M77" s="82"/>
      <c r="N77" s="83"/>
      <c r="O77" s="83"/>
      <c r="P77" s="83"/>
      <c r="Q77" s="83"/>
      <c r="R77" s="84"/>
    </row>
    <row r="78" spans="1:18" ht="33" customHeight="1" x14ac:dyDescent="0.25">
      <c r="A78" s="85"/>
      <c r="B78" s="86"/>
      <c r="C78" s="86"/>
      <c r="D78" s="87"/>
      <c r="E78" s="85"/>
      <c r="F78" s="86"/>
      <c r="G78" s="86"/>
      <c r="H78" s="87"/>
      <c r="I78" s="85"/>
      <c r="J78" s="86"/>
      <c r="K78" s="86"/>
      <c r="L78" s="87"/>
      <c r="M78" s="85"/>
      <c r="N78" s="86"/>
      <c r="O78" s="86"/>
      <c r="P78" s="86"/>
      <c r="Q78" s="86"/>
      <c r="R78" s="87"/>
    </row>
    <row r="79" spans="1:18" ht="33" customHeight="1" x14ac:dyDescent="0.25">
      <c r="A79" s="88"/>
      <c r="B79" s="89"/>
      <c r="C79" s="89"/>
      <c r="D79" s="90"/>
      <c r="E79" s="88"/>
      <c r="F79" s="89"/>
      <c r="G79" s="89"/>
      <c r="H79" s="90"/>
      <c r="I79" s="88"/>
      <c r="J79" s="89"/>
      <c r="K79" s="89"/>
      <c r="L79" s="90"/>
      <c r="M79" s="85"/>
      <c r="N79" s="86"/>
      <c r="O79" s="86"/>
      <c r="P79" s="86"/>
      <c r="Q79" s="86"/>
      <c r="R79" s="87"/>
    </row>
    <row r="80" spans="1:18" ht="24.95" customHeight="1" x14ac:dyDescent="0.25">
      <c r="A80" s="110" t="s">
        <v>40</v>
      </c>
      <c r="B80" s="111"/>
      <c r="C80" s="111"/>
      <c r="D80" s="111"/>
      <c r="E80" s="91" t="s">
        <v>41</v>
      </c>
      <c r="F80" s="92"/>
      <c r="G80" s="92"/>
      <c r="H80" s="92"/>
      <c r="I80" s="110" t="s">
        <v>68</v>
      </c>
      <c r="J80" s="111"/>
      <c r="K80" s="111"/>
      <c r="L80" s="111"/>
      <c r="M80" s="110" t="s">
        <v>42</v>
      </c>
      <c r="N80" s="111"/>
      <c r="O80" s="111"/>
      <c r="P80" s="111"/>
      <c r="Q80" s="111"/>
      <c r="R80" s="112"/>
    </row>
    <row r="81" spans="1:18" ht="24.95" customHeight="1" x14ac:dyDescent="0.25">
      <c r="A81" s="113"/>
      <c r="B81" s="114"/>
      <c r="C81" s="114"/>
      <c r="D81" s="114"/>
      <c r="E81" s="94"/>
      <c r="F81" s="95"/>
      <c r="G81" s="95"/>
      <c r="H81" s="95"/>
      <c r="I81" s="113"/>
      <c r="J81" s="114"/>
      <c r="K81" s="114"/>
      <c r="L81" s="114"/>
      <c r="M81" s="113"/>
      <c r="N81" s="114"/>
      <c r="O81" s="114"/>
      <c r="P81" s="114"/>
      <c r="Q81" s="114"/>
      <c r="R81" s="115"/>
    </row>
    <row r="82" spans="1:18" ht="24.95" customHeight="1" x14ac:dyDescent="0.25">
      <c r="A82" s="97" t="s">
        <v>18</v>
      </c>
      <c r="B82" s="98"/>
      <c r="C82" s="99" t="s">
        <v>19</v>
      </c>
      <c r="D82" s="100"/>
      <c r="E82" s="97" t="s">
        <v>18</v>
      </c>
      <c r="F82" s="98"/>
      <c r="G82" s="99" t="s">
        <v>19</v>
      </c>
      <c r="H82" s="100"/>
      <c r="I82" s="97" t="s">
        <v>18</v>
      </c>
      <c r="J82" s="98"/>
      <c r="K82" s="99" t="s">
        <v>19</v>
      </c>
      <c r="L82" s="100"/>
      <c r="M82" s="101" t="s">
        <v>18</v>
      </c>
      <c r="N82" s="102"/>
      <c r="O82" s="102"/>
      <c r="P82" s="103" t="s">
        <v>19</v>
      </c>
      <c r="Q82" s="102"/>
      <c r="R82" s="104"/>
    </row>
    <row r="83" spans="1:18" ht="24.95" customHeight="1" x14ac:dyDescent="0.25">
      <c r="A83" s="66">
        <v>51224</v>
      </c>
      <c r="B83" s="71"/>
      <c r="C83" s="72">
        <v>3316333</v>
      </c>
      <c r="D83" s="73"/>
      <c r="E83" s="66">
        <v>51292</v>
      </c>
      <c r="F83" s="71"/>
      <c r="G83" s="72">
        <v>3315955</v>
      </c>
      <c r="H83" s="73"/>
      <c r="I83" s="66">
        <v>51229</v>
      </c>
      <c r="J83" s="71"/>
      <c r="K83" s="74">
        <v>3316193</v>
      </c>
      <c r="L83" s="75"/>
      <c r="M83" s="76">
        <v>6005480</v>
      </c>
      <c r="N83" s="77"/>
      <c r="O83" s="77"/>
      <c r="P83" s="78">
        <v>3317314</v>
      </c>
      <c r="Q83" s="68"/>
      <c r="R83" s="69"/>
    </row>
    <row r="84" spans="1:18" ht="24.95" customHeight="1" x14ac:dyDescent="0.25">
      <c r="A84" s="79" t="s">
        <v>14</v>
      </c>
      <c r="B84" s="80"/>
      <c r="C84" s="80"/>
      <c r="D84" s="81"/>
      <c r="E84" s="79" t="s">
        <v>14</v>
      </c>
      <c r="F84" s="80"/>
      <c r="G84" s="80"/>
      <c r="H84" s="81"/>
      <c r="I84" s="79" t="s">
        <v>14</v>
      </c>
      <c r="J84" s="80"/>
      <c r="K84" s="80"/>
      <c r="L84" s="81"/>
      <c r="M84" s="79" t="s">
        <v>14</v>
      </c>
      <c r="N84" s="80"/>
      <c r="O84" s="80"/>
      <c r="P84" s="80"/>
      <c r="Q84" s="80"/>
      <c r="R84" s="81"/>
    </row>
    <row r="85" spans="1:18" ht="24.95" customHeight="1" x14ac:dyDescent="0.25">
      <c r="A85" s="57" t="s">
        <v>55</v>
      </c>
      <c r="B85" s="58"/>
      <c r="C85" s="58"/>
      <c r="D85" s="59"/>
      <c r="E85" s="57" t="s">
        <v>55</v>
      </c>
      <c r="F85" s="58"/>
      <c r="G85" s="58"/>
      <c r="H85" s="59"/>
      <c r="I85" s="57" t="s">
        <v>55</v>
      </c>
      <c r="J85" s="58"/>
      <c r="K85" s="58"/>
      <c r="L85" s="59"/>
      <c r="M85" s="60" t="s">
        <v>55</v>
      </c>
      <c r="N85" s="61"/>
      <c r="O85" s="61"/>
      <c r="P85" s="61"/>
      <c r="Q85" s="61"/>
      <c r="R85" s="62"/>
    </row>
    <row r="86" spans="1:18" ht="24.95" customHeight="1" x14ac:dyDescent="0.25">
      <c r="A86" s="63" t="s">
        <v>17</v>
      </c>
      <c r="B86" s="64"/>
      <c r="C86" s="64"/>
      <c r="D86" s="65"/>
      <c r="E86" s="63" t="s">
        <v>17</v>
      </c>
      <c r="F86" s="64"/>
      <c r="G86" s="64"/>
      <c r="H86" s="65"/>
      <c r="I86" s="63" t="s">
        <v>17</v>
      </c>
      <c r="J86" s="64"/>
      <c r="K86" s="64"/>
      <c r="L86" s="65"/>
      <c r="M86" s="63" t="s">
        <v>17</v>
      </c>
      <c r="N86" s="64"/>
      <c r="O86" s="64"/>
      <c r="P86" s="64"/>
      <c r="Q86" s="64"/>
      <c r="R86" s="65"/>
    </row>
    <row r="87" spans="1:18" ht="24.95" customHeight="1" x14ac:dyDescent="0.25">
      <c r="A87" s="70" t="s">
        <v>21</v>
      </c>
      <c r="B87" s="68"/>
      <c r="C87" s="68"/>
      <c r="D87" s="69"/>
      <c r="E87" s="70" t="s">
        <v>21</v>
      </c>
      <c r="F87" s="68"/>
      <c r="G87" s="68"/>
      <c r="H87" s="69"/>
      <c r="I87" s="66" t="s">
        <v>21</v>
      </c>
      <c r="J87" s="67"/>
      <c r="K87" s="68"/>
      <c r="L87" s="69"/>
      <c r="M87" s="57" t="s">
        <v>20</v>
      </c>
      <c r="N87" s="58"/>
      <c r="O87" s="58"/>
      <c r="P87" s="58"/>
      <c r="Q87" s="58"/>
      <c r="R87" s="59"/>
    </row>
    <row r="88" spans="1:18" ht="35.1" customHeight="1" x14ac:dyDescent="0.25">
      <c r="A88" s="36" t="s">
        <v>15</v>
      </c>
      <c r="B88" s="37"/>
      <c r="C88" s="38" t="s">
        <v>16</v>
      </c>
      <c r="D88" s="39"/>
      <c r="E88" s="40" t="s">
        <v>15</v>
      </c>
      <c r="F88" s="41"/>
      <c r="G88" s="42" t="s">
        <v>16</v>
      </c>
      <c r="H88" s="43"/>
      <c r="I88" s="44" t="s">
        <v>15</v>
      </c>
      <c r="J88" s="45"/>
      <c r="K88" s="38" t="s">
        <v>16</v>
      </c>
      <c r="L88" s="39"/>
      <c r="M88" s="36" t="s">
        <v>15</v>
      </c>
      <c r="N88" s="37"/>
      <c r="O88" s="37"/>
      <c r="P88" s="46" t="s">
        <v>16</v>
      </c>
      <c r="Q88" s="47"/>
      <c r="R88" s="48"/>
    </row>
    <row r="89" spans="1:18" ht="30" customHeight="1" thickBot="1" x14ac:dyDescent="0.3">
      <c r="A89" s="49">
        <v>38.6</v>
      </c>
      <c r="B89" s="50"/>
      <c r="C89" s="51">
        <f>SUM(A89*(1-$M$9))</f>
        <v>38.6</v>
      </c>
      <c r="D89" s="52"/>
      <c r="E89" s="53">
        <v>57.8</v>
      </c>
      <c r="F89" s="54"/>
      <c r="G89" s="55">
        <f>SUM(E89*(1-$M$9))</f>
        <v>57.8</v>
      </c>
      <c r="H89" s="52"/>
      <c r="I89" s="53">
        <v>60.6</v>
      </c>
      <c r="J89" s="56"/>
      <c r="K89" s="51">
        <f>SUM(I89*(1-$M$9))</f>
        <v>60.6</v>
      </c>
      <c r="L89" s="52"/>
      <c r="M89" s="49">
        <v>59.4</v>
      </c>
      <c r="N89" s="50"/>
      <c r="O89" s="50"/>
      <c r="P89" s="51">
        <f>SUM(M89*(1-$M$9))</f>
        <v>59.4</v>
      </c>
      <c r="Q89" s="55"/>
      <c r="R89" s="52"/>
    </row>
    <row r="90" spans="1:18" ht="5.0999999999999996" hidden="1" customHeight="1" thickBot="1" x14ac:dyDescent="0.3">
      <c r="A90" s="116"/>
      <c r="B90" s="107"/>
      <c r="C90" s="106"/>
      <c r="D90" s="106"/>
      <c r="E90" s="107"/>
      <c r="F90" s="107"/>
      <c r="G90" s="106"/>
      <c r="H90" s="106"/>
      <c r="I90" s="107"/>
      <c r="J90" s="107"/>
      <c r="K90" s="106"/>
      <c r="L90" s="106"/>
      <c r="M90" s="107"/>
      <c r="N90" s="107"/>
      <c r="O90" s="107"/>
      <c r="P90" s="106"/>
      <c r="Q90" s="106"/>
      <c r="R90" s="108"/>
    </row>
    <row r="91" spans="1:18" ht="33" customHeight="1" x14ac:dyDescent="0.25">
      <c r="A91" s="82"/>
      <c r="B91" s="83"/>
      <c r="C91" s="83"/>
      <c r="D91" s="84"/>
      <c r="E91" s="82"/>
      <c r="F91" s="83"/>
      <c r="G91" s="83"/>
      <c r="H91" s="84"/>
      <c r="I91" s="82"/>
      <c r="J91" s="83"/>
      <c r="K91" s="83"/>
      <c r="L91" s="84"/>
      <c r="M91" s="82"/>
      <c r="N91" s="83"/>
      <c r="O91" s="83"/>
      <c r="P91" s="83"/>
      <c r="Q91" s="83"/>
      <c r="R91" s="84"/>
    </row>
    <row r="92" spans="1:18" ht="33" customHeight="1" x14ac:dyDescent="0.25">
      <c r="A92" s="85"/>
      <c r="B92" s="86"/>
      <c r="C92" s="86"/>
      <c r="D92" s="87"/>
      <c r="E92" s="85"/>
      <c r="F92" s="86"/>
      <c r="G92" s="86"/>
      <c r="H92" s="87"/>
      <c r="I92" s="85"/>
      <c r="J92" s="86"/>
      <c r="K92" s="86"/>
      <c r="L92" s="87"/>
      <c r="M92" s="85"/>
      <c r="N92" s="86"/>
      <c r="O92" s="86"/>
      <c r="P92" s="86"/>
      <c r="Q92" s="86"/>
      <c r="R92" s="87"/>
    </row>
    <row r="93" spans="1:18" ht="33" customHeight="1" x14ac:dyDescent="0.25">
      <c r="A93" s="88"/>
      <c r="B93" s="89"/>
      <c r="C93" s="89"/>
      <c r="D93" s="90"/>
      <c r="E93" s="88"/>
      <c r="F93" s="89"/>
      <c r="G93" s="89"/>
      <c r="H93" s="90"/>
      <c r="I93" s="88"/>
      <c r="J93" s="89"/>
      <c r="K93" s="89"/>
      <c r="L93" s="90"/>
      <c r="M93" s="85"/>
      <c r="N93" s="86"/>
      <c r="O93" s="86"/>
      <c r="P93" s="86"/>
      <c r="Q93" s="86"/>
      <c r="R93" s="87"/>
    </row>
    <row r="94" spans="1:18" ht="24.95" customHeight="1" x14ac:dyDescent="0.25">
      <c r="A94" s="110" t="s">
        <v>43</v>
      </c>
      <c r="B94" s="111"/>
      <c r="C94" s="111"/>
      <c r="D94" s="111"/>
      <c r="E94" s="110" t="s">
        <v>44</v>
      </c>
      <c r="F94" s="111"/>
      <c r="G94" s="111"/>
      <c r="H94" s="111"/>
      <c r="I94" s="110" t="s">
        <v>45</v>
      </c>
      <c r="J94" s="111"/>
      <c r="K94" s="111"/>
      <c r="L94" s="111"/>
      <c r="M94" s="91" t="s">
        <v>46</v>
      </c>
      <c r="N94" s="92"/>
      <c r="O94" s="92"/>
      <c r="P94" s="92"/>
      <c r="Q94" s="92"/>
      <c r="R94" s="93"/>
    </row>
    <row r="95" spans="1:18" ht="24.95" customHeight="1" x14ac:dyDescent="0.25">
      <c r="A95" s="113"/>
      <c r="B95" s="114"/>
      <c r="C95" s="114"/>
      <c r="D95" s="114"/>
      <c r="E95" s="113"/>
      <c r="F95" s="114"/>
      <c r="G95" s="114"/>
      <c r="H95" s="114"/>
      <c r="I95" s="113"/>
      <c r="J95" s="114"/>
      <c r="K95" s="114"/>
      <c r="L95" s="114"/>
      <c r="M95" s="94"/>
      <c r="N95" s="95"/>
      <c r="O95" s="95"/>
      <c r="P95" s="95"/>
      <c r="Q95" s="95"/>
      <c r="R95" s="96"/>
    </row>
    <row r="96" spans="1:18" ht="24.95" customHeight="1" x14ac:dyDescent="0.25">
      <c r="A96" s="97" t="s">
        <v>18</v>
      </c>
      <c r="B96" s="98"/>
      <c r="C96" s="99" t="s">
        <v>19</v>
      </c>
      <c r="D96" s="100"/>
      <c r="E96" s="97" t="s">
        <v>18</v>
      </c>
      <c r="F96" s="98"/>
      <c r="G96" s="99" t="s">
        <v>19</v>
      </c>
      <c r="H96" s="100"/>
      <c r="I96" s="97" t="s">
        <v>18</v>
      </c>
      <c r="J96" s="98"/>
      <c r="K96" s="99" t="s">
        <v>19</v>
      </c>
      <c r="L96" s="100"/>
      <c r="M96" s="101" t="s">
        <v>18</v>
      </c>
      <c r="N96" s="102"/>
      <c r="O96" s="102"/>
      <c r="P96" s="103" t="s">
        <v>19</v>
      </c>
      <c r="Q96" s="102"/>
      <c r="R96" s="104"/>
    </row>
    <row r="97" spans="1:18" ht="24.95" customHeight="1" x14ac:dyDescent="0.25">
      <c r="A97" s="66">
        <v>51254</v>
      </c>
      <c r="B97" s="71"/>
      <c r="C97" s="72">
        <v>3316255</v>
      </c>
      <c r="D97" s="73"/>
      <c r="E97" s="66">
        <v>51256</v>
      </c>
      <c r="F97" s="71"/>
      <c r="G97" s="72">
        <v>3316153</v>
      </c>
      <c r="H97" s="73"/>
      <c r="I97" s="66">
        <v>51241</v>
      </c>
      <c r="J97" s="71"/>
      <c r="K97" s="74">
        <v>3315952</v>
      </c>
      <c r="L97" s="75"/>
      <c r="M97" s="76">
        <v>51291</v>
      </c>
      <c r="N97" s="77"/>
      <c r="O97" s="77"/>
      <c r="P97" s="78">
        <v>3315954</v>
      </c>
      <c r="Q97" s="68"/>
      <c r="R97" s="69"/>
    </row>
    <row r="98" spans="1:18" ht="24.95" customHeight="1" x14ac:dyDescent="0.25">
      <c r="A98" s="79" t="s">
        <v>14</v>
      </c>
      <c r="B98" s="80"/>
      <c r="C98" s="80"/>
      <c r="D98" s="81"/>
      <c r="E98" s="79" t="s">
        <v>14</v>
      </c>
      <c r="F98" s="80"/>
      <c r="G98" s="80"/>
      <c r="H98" s="81"/>
      <c r="I98" s="79" t="s">
        <v>14</v>
      </c>
      <c r="J98" s="80"/>
      <c r="K98" s="80"/>
      <c r="L98" s="81"/>
      <c r="M98" s="79" t="s">
        <v>14</v>
      </c>
      <c r="N98" s="80"/>
      <c r="O98" s="80"/>
      <c r="P98" s="80"/>
      <c r="Q98" s="80"/>
      <c r="R98" s="81"/>
    </row>
    <row r="99" spans="1:18" ht="24.95" customHeight="1" x14ac:dyDescent="0.25">
      <c r="A99" s="57" t="s">
        <v>56</v>
      </c>
      <c r="B99" s="58"/>
      <c r="C99" s="58"/>
      <c r="D99" s="59"/>
      <c r="E99" s="57" t="s">
        <v>56</v>
      </c>
      <c r="F99" s="58"/>
      <c r="G99" s="58"/>
      <c r="H99" s="59"/>
      <c r="I99" s="57" t="s">
        <v>55</v>
      </c>
      <c r="J99" s="58"/>
      <c r="K99" s="58"/>
      <c r="L99" s="59"/>
      <c r="M99" s="60" t="s">
        <v>55</v>
      </c>
      <c r="N99" s="61"/>
      <c r="O99" s="61"/>
      <c r="P99" s="61"/>
      <c r="Q99" s="61"/>
      <c r="R99" s="62"/>
    </row>
    <row r="100" spans="1:18" ht="30" customHeight="1" x14ac:dyDescent="0.25">
      <c r="A100" s="63" t="s">
        <v>17</v>
      </c>
      <c r="B100" s="64"/>
      <c r="C100" s="64"/>
      <c r="D100" s="65"/>
      <c r="E100" s="63" t="s">
        <v>17</v>
      </c>
      <c r="F100" s="64"/>
      <c r="G100" s="64"/>
      <c r="H100" s="65"/>
      <c r="I100" s="63" t="s">
        <v>17</v>
      </c>
      <c r="J100" s="64"/>
      <c r="K100" s="64"/>
      <c r="L100" s="65"/>
      <c r="M100" s="63" t="s">
        <v>17</v>
      </c>
      <c r="N100" s="64"/>
      <c r="O100" s="64"/>
      <c r="P100" s="64"/>
      <c r="Q100" s="64"/>
      <c r="R100" s="65"/>
    </row>
    <row r="101" spans="1:18" ht="30" customHeight="1" x14ac:dyDescent="0.25">
      <c r="A101" s="66" t="s">
        <v>21</v>
      </c>
      <c r="B101" s="67"/>
      <c r="C101" s="68"/>
      <c r="D101" s="69"/>
      <c r="E101" s="66" t="s">
        <v>21</v>
      </c>
      <c r="F101" s="67"/>
      <c r="G101" s="68"/>
      <c r="H101" s="69"/>
      <c r="I101" s="66" t="s">
        <v>21</v>
      </c>
      <c r="J101" s="67"/>
      <c r="K101" s="68"/>
      <c r="L101" s="69"/>
      <c r="M101" s="60" t="s">
        <v>21</v>
      </c>
      <c r="N101" s="61"/>
      <c r="O101" s="61"/>
      <c r="P101" s="58"/>
      <c r="Q101" s="58"/>
      <c r="R101" s="59"/>
    </row>
    <row r="102" spans="1:18" ht="35.1" customHeight="1" x14ac:dyDescent="0.25">
      <c r="A102" s="36" t="s">
        <v>15</v>
      </c>
      <c r="B102" s="37"/>
      <c r="C102" s="38" t="s">
        <v>16</v>
      </c>
      <c r="D102" s="39"/>
      <c r="E102" s="40" t="s">
        <v>15</v>
      </c>
      <c r="F102" s="41"/>
      <c r="G102" s="42" t="s">
        <v>16</v>
      </c>
      <c r="H102" s="43"/>
      <c r="I102" s="44" t="s">
        <v>15</v>
      </c>
      <c r="J102" s="45"/>
      <c r="K102" s="38" t="s">
        <v>16</v>
      </c>
      <c r="L102" s="39"/>
      <c r="M102" s="36" t="s">
        <v>15</v>
      </c>
      <c r="N102" s="37"/>
      <c r="O102" s="37"/>
      <c r="P102" s="46" t="s">
        <v>16</v>
      </c>
      <c r="Q102" s="47"/>
      <c r="R102" s="48"/>
    </row>
    <row r="103" spans="1:18" ht="30" customHeight="1" thickBot="1" x14ac:dyDescent="0.3">
      <c r="A103" s="49">
        <v>41</v>
      </c>
      <c r="B103" s="50"/>
      <c r="C103" s="51">
        <f>SUM(A103*(1-$M$9))</f>
        <v>41</v>
      </c>
      <c r="D103" s="52"/>
      <c r="E103" s="53">
        <v>42.8</v>
      </c>
      <c r="F103" s="54"/>
      <c r="G103" s="55">
        <f>SUM(E103*(1-$M$9))</f>
        <v>42.8</v>
      </c>
      <c r="H103" s="52"/>
      <c r="I103" s="53">
        <v>46</v>
      </c>
      <c r="J103" s="56"/>
      <c r="K103" s="51">
        <f>SUM(I103*(1-$M$9))</f>
        <v>46</v>
      </c>
      <c r="L103" s="52"/>
      <c r="M103" s="49">
        <v>63.8</v>
      </c>
      <c r="N103" s="50"/>
      <c r="O103" s="50"/>
      <c r="P103" s="51">
        <f>SUM(M103*(1-$M$9))</f>
        <v>63.8</v>
      </c>
      <c r="Q103" s="55"/>
      <c r="R103" s="52"/>
    </row>
    <row r="104" spans="1:18" ht="5.0999999999999996" hidden="1" customHeight="1" thickBot="1" x14ac:dyDescent="0.3">
      <c r="A104" s="105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8"/>
    </row>
    <row r="105" spans="1:18" ht="33" customHeight="1" x14ac:dyDescent="0.25">
      <c r="A105" s="82"/>
      <c r="B105" s="83"/>
      <c r="C105" s="83"/>
      <c r="D105" s="84"/>
      <c r="E105" s="82"/>
      <c r="F105" s="83"/>
      <c r="G105" s="83"/>
      <c r="H105" s="84"/>
      <c r="I105" s="82"/>
      <c r="J105" s="83"/>
      <c r="K105" s="83"/>
      <c r="L105" s="84"/>
      <c r="M105" s="82"/>
      <c r="N105" s="83"/>
      <c r="O105" s="83"/>
      <c r="P105" s="83"/>
      <c r="Q105" s="83"/>
      <c r="R105" s="84"/>
    </row>
    <row r="106" spans="1:18" ht="33" customHeight="1" x14ac:dyDescent="0.25">
      <c r="A106" s="85"/>
      <c r="B106" s="86"/>
      <c r="C106" s="86"/>
      <c r="D106" s="87"/>
      <c r="E106" s="85"/>
      <c r="F106" s="86"/>
      <c r="G106" s="86"/>
      <c r="H106" s="87"/>
      <c r="I106" s="85"/>
      <c r="J106" s="86"/>
      <c r="K106" s="86"/>
      <c r="L106" s="87"/>
      <c r="M106" s="85"/>
      <c r="N106" s="86"/>
      <c r="O106" s="86"/>
      <c r="P106" s="86"/>
      <c r="Q106" s="86"/>
      <c r="R106" s="87"/>
    </row>
    <row r="107" spans="1:18" ht="33" customHeight="1" x14ac:dyDescent="0.25">
      <c r="A107" s="88"/>
      <c r="B107" s="89"/>
      <c r="C107" s="89"/>
      <c r="D107" s="90"/>
      <c r="E107" s="88"/>
      <c r="F107" s="89"/>
      <c r="G107" s="89"/>
      <c r="H107" s="90"/>
      <c r="I107" s="88"/>
      <c r="J107" s="89"/>
      <c r="K107" s="89"/>
      <c r="L107" s="90"/>
      <c r="M107" s="85"/>
      <c r="N107" s="86"/>
      <c r="O107" s="86"/>
      <c r="P107" s="86"/>
      <c r="Q107" s="86"/>
      <c r="R107" s="87"/>
    </row>
    <row r="108" spans="1:18" ht="24.95" customHeight="1" x14ac:dyDescent="0.25">
      <c r="A108" s="91" t="s">
        <v>69</v>
      </c>
      <c r="B108" s="92"/>
      <c r="C108" s="92"/>
      <c r="D108" s="92"/>
      <c r="E108" s="91" t="s">
        <v>70</v>
      </c>
      <c r="F108" s="92"/>
      <c r="G108" s="92"/>
      <c r="H108" s="92"/>
      <c r="I108" s="110" t="s">
        <v>71</v>
      </c>
      <c r="J108" s="111"/>
      <c r="K108" s="111"/>
      <c r="L108" s="111"/>
      <c r="M108" s="91" t="s">
        <v>72</v>
      </c>
      <c r="N108" s="92"/>
      <c r="O108" s="92"/>
      <c r="P108" s="92"/>
      <c r="Q108" s="92"/>
      <c r="R108" s="93"/>
    </row>
    <row r="109" spans="1:18" ht="24.95" customHeight="1" x14ac:dyDescent="0.25">
      <c r="A109" s="94"/>
      <c r="B109" s="95"/>
      <c r="C109" s="95"/>
      <c r="D109" s="95"/>
      <c r="E109" s="94"/>
      <c r="F109" s="95"/>
      <c r="G109" s="95"/>
      <c r="H109" s="95"/>
      <c r="I109" s="113"/>
      <c r="J109" s="114"/>
      <c r="K109" s="114"/>
      <c r="L109" s="114"/>
      <c r="M109" s="94"/>
      <c r="N109" s="95"/>
      <c r="O109" s="95"/>
      <c r="P109" s="95"/>
      <c r="Q109" s="95"/>
      <c r="R109" s="96"/>
    </row>
    <row r="110" spans="1:18" ht="24.95" customHeight="1" x14ac:dyDescent="0.25">
      <c r="A110" s="97" t="s">
        <v>18</v>
      </c>
      <c r="B110" s="98"/>
      <c r="C110" s="99" t="s">
        <v>19</v>
      </c>
      <c r="D110" s="100"/>
      <c r="E110" s="97" t="s">
        <v>18</v>
      </c>
      <c r="F110" s="98"/>
      <c r="G110" s="99" t="s">
        <v>19</v>
      </c>
      <c r="H110" s="100"/>
      <c r="I110" s="97" t="s">
        <v>18</v>
      </c>
      <c r="J110" s="98"/>
      <c r="K110" s="99" t="s">
        <v>19</v>
      </c>
      <c r="L110" s="100"/>
      <c r="M110" s="101" t="s">
        <v>18</v>
      </c>
      <c r="N110" s="102"/>
      <c r="O110" s="102"/>
      <c r="P110" s="103" t="s">
        <v>19</v>
      </c>
      <c r="Q110" s="102"/>
      <c r="R110" s="104"/>
    </row>
    <row r="111" spans="1:18" ht="24.95" customHeight="1" x14ac:dyDescent="0.25">
      <c r="A111" s="66">
        <v>6005479</v>
      </c>
      <c r="B111" s="71"/>
      <c r="C111" s="72">
        <v>3317313</v>
      </c>
      <c r="D111" s="73"/>
      <c r="E111" s="66">
        <v>6005483</v>
      </c>
      <c r="F111" s="71"/>
      <c r="G111" s="72">
        <v>3317317</v>
      </c>
      <c r="H111" s="73"/>
      <c r="I111" s="66">
        <v>6005478</v>
      </c>
      <c r="J111" s="71"/>
      <c r="K111" s="74">
        <v>3317312</v>
      </c>
      <c r="L111" s="75"/>
      <c r="M111" s="76">
        <v>6005482</v>
      </c>
      <c r="N111" s="77"/>
      <c r="O111" s="77"/>
      <c r="P111" s="78">
        <v>3317316</v>
      </c>
      <c r="Q111" s="68"/>
      <c r="R111" s="69"/>
    </row>
    <row r="112" spans="1:18" ht="24.95" customHeight="1" x14ac:dyDescent="0.25">
      <c r="A112" s="79" t="s">
        <v>14</v>
      </c>
      <c r="B112" s="80"/>
      <c r="C112" s="80"/>
      <c r="D112" s="81"/>
      <c r="E112" s="79" t="s">
        <v>14</v>
      </c>
      <c r="F112" s="80"/>
      <c r="G112" s="80"/>
      <c r="H112" s="81"/>
      <c r="I112" s="79" t="s">
        <v>14</v>
      </c>
      <c r="J112" s="80"/>
      <c r="K112" s="80"/>
      <c r="L112" s="81"/>
      <c r="M112" s="79" t="s">
        <v>14</v>
      </c>
      <c r="N112" s="80"/>
      <c r="O112" s="80"/>
      <c r="P112" s="80"/>
      <c r="Q112" s="80"/>
      <c r="R112" s="81"/>
    </row>
    <row r="113" spans="1:18" ht="24.95" customHeight="1" x14ac:dyDescent="0.25">
      <c r="A113" s="57" t="s">
        <v>55</v>
      </c>
      <c r="B113" s="58"/>
      <c r="C113" s="58"/>
      <c r="D113" s="59"/>
      <c r="E113" s="57" t="s">
        <v>55</v>
      </c>
      <c r="F113" s="58"/>
      <c r="G113" s="58"/>
      <c r="H113" s="59"/>
      <c r="I113" s="57" t="s">
        <v>55</v>
      </c>
      <c r="J113" s="58"/>
      <c r="K113" s="58"/>
      <c r="L113" s="59"/>
      <c r="M113" s="60" t="s">
        <v>55</v>
      </c>
      <c r="N113" s="61"/>
      <c r="O113" s="61"/>
      <c r="P113" s="61"/>
      <c r="Q113" s="61"/>
      <c r="R113" s="62"/>
    </row>
    <row r="114" spans="1:18" ht="24.95" customHeight="1" x14ac:dyDescent="0.25">
      <c r="A114" s="63" t="s">
        <v>17</v>
      </c>
      <c r="B114" s="64"/>
      <c r="C114" s="64"/>
      <c r="D114" s="65"/>
      <c r="E114" s="63" t="s">
        <v>17</v>
      </c>
      <c r="F114" s="64"/>
      <c r="G114" s="64"/>
      <c r="H114" s="65"/>
      <c r="I114" s="63" t="s">
        <v>17</v>
      </c>
      <c r="J114" s="64"/>
      <c r="K114" s="64"/>
      <c r="L114" s="65"/>
      <c r="M114" s="63" t="s">
        <v>17</v>
      </c>
      <c r="N114" s="64"/>
      <c r="O114" s="64"/>
      <c r="P114" s="64"/>
      <c r="Q114" s="64"/>
      <c r="R114" s="65"/>
    </row>
    <row r="115" spans="1:18" ht="27" customHeight="1" x14ac:dyDescent="0.25">
      <c r="A115" s="70" t="s">
        <v>21</v>
      </c>
      <c r="B115" s="68"/>
      <c r="C115" s="68"/>
      <c r="D115" s="69"/>
      <c r="E115" s="70" t="s">
        <v>21</v>
      </c>
      <c r="F115" s="68"/>
      <c r="G115" s="68"/>
      <c r="H115" s="69"/>
      <c r="I115" s="70" t="s">
        <v>21</v>
      </c>
      <c r="J115" s="68"/>
      <c r="K115" s="68"/>
      <c r="L115" s="69"/>
      <c r="M115" s="60" t="s">
        <v>21</v>
      </c>
      <c r="N115" s="61"/>
      <c r="O115" s="61"/>
      <c r="P115" s="58"/>
      <c r="Q115" s="58"/>
      <c r="R115" s="59"/>
    </row>
    <row r="116" spans="1:18" ht="35.1" customHeight="1" x14ac:dyDescent="0.25">
      <c r="A116" s="36" t="s">
        <v>15</v>
      </c>
      <c r="B116" s="37"/>
      <c r="C116" s="38" t="s">
        <v>16</v>
      </c>
      <c r="D116" s="39"/>
      <c r="E116" s="40" t="s">
        <v>15</v>
      </c>
      <c r="F116" s="41"/>
      <c r="G116" s="42" t="s">
        <v>16</v>
      </c>
      <c r="H116" s="43"/>
      <c r="I116" s="44" t="s">
        <v>15</v>
      </c>
      <c r="J116" s="45"/>
      <c r="K116" s="38" t="s">
        <v>16</v>
      </c>
      <c r="L116" s="39"/>
      <c r="M116" s="36" t="s">
        <v>15</v>
      </c>
      <c r="N116" s="37"/>
      <c r="O116" s="37"/>
      <c r="P116" s="46" t="s">
        <v>16</v>
      </c>
      <c r="Q116" s="47"/>
      <c r="R116" s="48"/>
    </row>
    <row r="117" spans="1:18" ht="30" customHeight="1" thickBot="1" x14ac:dyDescent="0.3">
      <c r="A117" s="49">
        <v>50.2</v>
      </c>
      <c r="B117" s="50"/>
      <c r="C117" s="51">
        <f>SUM(A117*(1-$M$9))</f>
        <v>50.2</v>
      </c>
      <c r="D117" s="52"/>
      <c r="E117" s="53">
        <v>71.400000000000006</v>
      </c>
      <c r="F117" s="54"/>
      <c r="G117" s="55">
        <f>SUM(E117*(1-$M$9))</f>
        <v>71.400000000000006</v>
      </c>
      <c r="H117" s="52"/>
      <c r="I117" s="53">
        <v>50.2</v>
      </c>
      <c r="J117" s="56"/>
      <c r="K117" s="51">
        <f>SUM(I117*(1-$M$9))</f>
        <v>50.2</v>
      </c>
      <c r="L117" s="52"/>
      <c r="M117" s="49">
        <v>71.400000000000006</v>
      </c>
      <c r="N117" s="50"/>
      <c r="O117" s="50"/>
      <c r="P117" s="51">
        <f>SUM(M117*(1-$M$9))</f>
        <v>71.400000000000006</v>
      </c>
      <c r="Q117" s="55"/>
      <c r="R117" s="52"/>
    </row>
    <row r="118" spans="1:18" ht="5.0999999999999996" hidden="1" customHeight="1" thickBot="1" x14ac:dyDescent="0.3">
      <c r="A118" s="105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7"/>
      <c r="Q118" s="107"/>
      <c r="R118" s="109"/>
    </row>
    <row r="119" spans="1:18" ht="33" customHeight="1" x14ac:dyDescent="0.25">
      <c r="A119" s="82"/>
      <c r="B119" s="83"/>
      <c r="C119" s="83"/>
      <c r="D119" s="84"/>
      <c r="E119" s="82"/>
      <c r="F119" s="83"/>
      <c r="G119" s="83"/>
      <c r="H119" s="84"/>
      <c r="I119" s="82"/>
      <c r="J119" s="83"/>
      <c r="K119" s="83"/>
      <c r="L119" s="84"/>
      <c r="M119" s="82"/>
      <c r="N119" s="83"/>
      <c r="O119" s="83"/>
      <c r="P119" s="83"/>
      <c r="Q119" s="83"/>
      <c r="R119" s="84"/>
    </row>
    <row r="120" spans="1:18" ht="33" customHeight="1" x14ac:dyDescent="0.25">
      <c r="A120" s="85"/>
      <c r="B120" s="86"/>
      <c r="C120" s="86"/>
      <c r="D120" s="87"/>
      <c r="E120" s="85"/>
      <c r="F120" s="86"/>
      <c r="G120" s="86"/>
      <c r="H120" s="87"/>
      <c r="I120" s="85"/>
      <c r="J120" s="86"/>
      <c r="K120" s="86"/>
      <c r="L120" s="87"/>
      <c r="M120" s="85"/>
      <c r="N120" s="86"/>
      <c r="O120" s="86"/>
      <c r="P120" s="86"/>
      <c r="Q120" s="86"/>
      <c r="R120" s="87"/>
    </row>
    <row r="121" spans="1:18" ht="33" customHeight="1" x14ac:dyDescent="0.25">
      <c r="A121" s="88"/>
      <c r="B121" s="89"/>
      <c r="C121" s="89"/>
      <c r="D121" s="90"/>
      <c r="E121" s="88"/>
      <c r="F121" s="89"/>
      <c r="G121" s="89"/>
      <c r="H121" s="90"/>
      <c r="I121" s="88"/>
      <c r="J121" s="89"/>
      <c r="K121" s="89"/>
      <c r="L121" s="90"/>
      <c r="M121" s="85"/>
      <c r="N121" s="86"/>
      <c r="O121" s="86"/>
      <c r="P121" s="86"/>
      <c r="Q121" s="86"/>
      <c r="R121" s="87"/>
    </row>
    <row r="122" spans="1:18" ht="24.95" customHeight="1" x14ac:dyDescent="0.25">
      <c r="A122" s="110" t="s">
        <v>47</v>
      </c>
      <c r="B122" s="111"/>
      <c r="C122" s="111"/>
      <c r="D122" s="111"/>
      <c r="E122" s="110" t="s">
        <v>48</v>
      </c>
      <c r="F122" s="111"/>
      <c r="G122" s="111"/>
      <c r="H122" s="111"/>
      <c r="I122" s="110" t="s">
        <v>73</v>
      </c>
      <c r="J122" s="111"/>
      <c r="K122" s="111"/>
      <c r="L122" s="111"/>
      <c r="M122" s="110" t="s">
        <v>49</v>
      </c>
      <c r="N122" s="111"/>
      <c r="O122" s="111"/>
      <c r="P122" s="111"/>
      <c r="Q122" s="111"/>
      <c r="R122" s="112"/>
    </row>
    <row r="123" spans="1:18" ht="24.95" customHeight="1" x14ac:dyDescent="0.25">
      <c r="A123" s="113"/>
      <c r="B123" s="114"/>
      <c r="C123" s="114"/>
      <c r="D123" s="114"/>
      <c r="E123" s="113"/>
      <c r="F123" s="114"/>
      <c r="G123" s="114"/>
      <c r="H123" s="114"/>
      <c r="I123" s="113"/>
      <c r="J123" s="114"/>
      <c r="K123" s="114"/>
      <c r="L123" s="114"/>
      <c r="M123" s="113"/>
      <c r="N123" s="114"/>
      <c r="O123" s="114"/>
      <c r="P123" s="114"/>
      <c r="Q123" s="114"/>
      <c r="R123" s="115"/>
    </row>
    <row r="124" spans="1:18" ht="24.95" customHeight="1" x14ac:dyDescent="0.25">
      <c r="A124" s="97" t="s">
        <v>18</v>
      </c>
      <c r="B124" s="98"/>
      <c r="C124" s="99" t="s">
        <v>19</v>
      </c>
      <c r="D124" s="100"/>
      <c r="E124" s="97" t="s">
        <v>18</v>
      </c>
      <c r="F124" s="98"/>
      <c r="G124" s="99" t="s">
        <v>19</v>
      </c>
      <c r="H124" s="100"/>
      <c r="I124" s="97" t="s">
        <v>18</v>
      </c>
      <c r="J124" s="98"/>
      <c r="K124" s="99" t="s">
        <v>19</v>
      </c>
      <c r="L124" s="100"/>
      <c r="M124" s="101" t="s">
        <v>18</v>
      </c>
      <c r="N124" s="102"/>
      <c r="O124" s="102"/>
      <c r="P124" s="103" t="s">
        <v>19</v>
      </c>
      <c r="Q124" s="102"/>
      <c r="R124" s="104"/>
    </row>
    <row r="125" spans="1:18" ht="24.95" customHeight="1" x14ac:dyDescent="0.25">
      <c r="A125" s="66">
        <v>6005481</v>
      </c>
      <c r="B125" s="71"/>
      <c r="C125" s="72">
        <v>3317315</v>
      </c>
      <c r="D125" s="73"/>
      <c r="E125" s="66">
        <v>51280</v>
      </c>
      <c r="F125" s="71"/>
      <c r="G125" s="72">
        <v>3316229</v>
      </c>
      <c r="H125" s="73"/>
      <c r="I125" s="66">
        <v>6004547</v>
      </c>
      <c r="J125" s="71"/>
      <c r="K125" s="74">
        <v>3317309</v>
      </c>
      <c r="L125" s="75"/>
      <c r="M125" s="76">
        <v>51273</v>
      </c>
      <c r="N125" s="77"/>
      <c r="O125" s="77"/>
      <c r="P125" s="78">
        <v>3315902</v>
      </c>
      <c r="Q125" s="68"/>
      <c r="R125" s="69"/>
    </row>
    <row r="126" spans="1:18" ht="24.95" customHeight="1" x14ac:dyDescent="0.25">
      <c r="A126" s="79" t="s">
        <v>14</v>
      </c>
      <c r="B126" s="80"/>
      <c r="C126" s="80"/>
      <c r="D126" s="81"/>
      <c r="E126" s="79" t="s">
        <v>14</v>
      </c>
      <c r="F126" s="80"/>
      <c r="G126" s="80"/>
      <c r="H126" s="81"/>
      <c r="I126" s="79" t="s">
        <v>14</v>
      </c>
      <c r="J126" s="80"/>
      <c r="K126" s="80"/>
      <c r="L126" s="81"/>
      <c r="M126" s="79" t="s">
        <v>14</v>
      </c>
      <c r="N126" s="80"/>
      <c r="O126" s="80"/>
      <c r="P126" s="80"/>
      <c r="Q126" s="80"/>
      <c r="R126" s="81"/>
    </row>
    <row r="127" spans="1:18" ht="24.95" customHeight="1" x14ac:dyDescent="0.25">
      <c r="A127" s="57" t="s">
        <v>55</v>
      </c>
      <c r="B127" s="58"/>
      <c r="C127" s="58"/>
      <c r="D127" s="59"/>
      <c r="E127" s="57" t="s">
        <v>55</v>
      </c>
      <c r="F127" s="58"/>
      <c r="G127" s="58"/>
      <c r="H127" s="59"/>
      <c r="I127" s="60" t="s">
        <v>54</v>
      </c>
      <c r="J127" s="61"/>
      <c r="K127" s="61"/>
      <c r="L127" s="62"/>
      <c r="M127" s="60" t="s">
        <v>50</v>
      </c>
      <c r="N127" s="61"/>
      <c r="O127" s="61"/>
      <c r="P127" s="61"/>
      <c r="Q127" s="61"/>
      <c r="R127" s="62"/>
    </row>
    <row r="128" spans="1:18" ht="24.95" customHeight="1" x14ac:dyDescent="0.25">
      <c r="A128" s="63" t="s">
        <v>17</v>
      </c>
      <c r="B128" s="64"/>
      <c r="C128" s="64"/>
      <c r="D128" s="65"/>
      <c r="E128" s="63" t="s">
        <v>17</v>
      </c>
      <c r="F128" s="64"/>
      <c r="G128" s="64"/>
      <c r="H128" s="65"/>
      <c r="I128" s="63" t="s">
        <v>17</v>
      </c>
      <c r="J128" s="64"/>
      <c r="K128" s="64"/>
      <c r="L128" s="65"/>
      <c r="M128" s="63" t="s">
        <v>17</v>
      </c>
      <c r="N128" s="64"/>
      <c r="O128" s="64"/>
      <c r="P128" s="64"/>
      <c r="Q128" s="64"/>
      <c r="R128" s="65"/>
    </row>
    <row r="129" spans="1:26" ht="24.95" customHeight="1" x14ac:dyDescent="0.25">
      <c r="A129" s="66" t="s">
        <v>20</v>
      </c>
      <c r="B129" s="67"/>
      <c r="C129" s="68"/>
      <c r="D129" s="69"/>
      <c r="E129" s="70" t="s">
        <v>21</v>
      </c>
      <c r="F129" s="68"/>
      <c r="G129" s="68"/>
      <c r="H129" s="69"/>
      <c r="I129" s="70" t="s">
        <v>21</v>
      </c>
      <c r="J129" s="68"/>
      <c r="K129" s="68"/>
      <c r="L129" s="69"/>
      <c r="M129" s="57" t="s">
        <v>21</v>
      </c>
      <c r="N129" s="58"/>
      <c r="O129" s="58"/>
      <c r="P129" s="58"/>
      <c r="Q129" s="58"/>
      <c r="R129" s="59"/>
    </row>
    <row r="130" spans="1:26" ht="35.1" customHeight="1" x14ac:dyDescent="0.25">
      <c r="A130" s="36" t="s">
        <v>15</v>
      </c>
      <c r="B130" s="37"/>
      <c r="C130" s="38" t="s">
        <v>16</v>
      </c>
      <c r="D130" s="39"/>
      <c r="E130" s="40" t="s">
        <v>15</v>
      </c>
      <c r="F130" s="41"/>
      <c r="G130" s="42" t="s">
        <v>16</v>
      </c>
      <c r="H130" s="43"/>
      <c r="I130" s="44" t="s">
        <v>15</v>
      </c>
      <c r="J130" s="45"/>
      <c r="K130" s="38" t="s">
        <v>16</v>
      </c>
      <c r="L130" s="39"/>
      <c r="M130" s="36" t="s">
        <v>15</v>
      </c>
      <c r="N130" s="37"/>
      <c r="O130" s="37"/>
      <c r="P130" s="46" t="s">
        <v>16</v>
      </c>
      <c r="Q130" s="47"/>
      <c r="R130" s="48"/>
    </row>
    <row r="131" spans="1:26" ht="30" customHeight="1" thickBot="1" x14ac:dyDescent="0.3">
      <c r="A131" s="49">
        <v>59.4</v>
      </c>
      <c r="B131" s="50"/>
      <c r="C131" s="51">
        <f>SUM(A131*(1-$M$9))</f>
        <v>59.4</v>
      </c>
      <c r="D131" s="52"/>
      <c r="E131" s="53">
        <v>29.4</v>
      </c>
      <c r="F131" s="54"/>
      <c r="G131" s="55">
        <f>SUM(E131*(1-$M$9))</f>
        <v>29.4</v>
      </c>
      <c r="H131" s="52"/>
      <c r="I131" s="53">
        <v>39.200000000000003</v>
      </c>
      <c r="J131" s="56"/>
      <c r="K131" s="51">
        <f>SUM(I131*(1-$M$9))</f>
        <v>39.200000000000003</v>
      </c>
      <c r="L131" s="52"/>
      <c r="M131" s="49">
        <v>40.200000000000003</v>
      </c>
      <c r="N131" s="50"/>
      <c r="O131" s="50"/>
      <c r="P131" s="51">
        <f>SUM(M131*(1-$M$9))</f>
        <v>40.200000000000003</v>
      </c>
      <c r="Q131" s="55"/>
      <c r="R131" s="52"/>
      <c r="W131" s="34"/>
    </row>
    <row r="132" spans="1:26" ht="5.0999999999999996" hidden="1" customHeight="1" thickBot="1" x14ac:dyDescent="0.3">
      <c r="A132" s="105"/>
      <c r="B132" s="106"/>
      <c r="C132" s="106"/>
      <c r="D132" s="106"/>
      <c r="E132" s="107"/>
      <c r="F132" s="107"/>
      <c r="G132" s="106"/>
      <c r="H132" s="106"/>
      <c r="I132" s="107"/>
      <c r="J132" s="107"/>
      <c r="K132" s="106"/>
      <c r="L132" s="106"/>
      <c r="M132" s="107"/>
      <c r="N132" s="107"/>
      <c r="O132" s="107"/>
      <c r="P132" s="106"/>
      <c r="Q132" s="106"/>
      <c r="R132" s="108"/>
    </row>
    <row r="133" spans="1:26" ht="33" customHeight="1" x14ac:dyDescent="0.25">
      <c r="A133" s="82"/>
      <c r="B133" s="83"/>
      <c r="C133" s="83"/>
      <c r="D133" s="84"/>
      <c r="E133" s="82"/>
      <c r="F133" s="83"/>
      <c r="G133" s="83"/>
      <c r="H133" s="84"/>
      <c r="I133" s="82"/>
      <c r="J133" s="83"/>
      <c r="K133" s="83"/>
      <c r="L133" s="84"/>
      <c r="M133" s="82"/>
      <c r="N133" s="83"/>
      <c r="O133" s="83"/>
      <c r="P133" s="83"/>
      <c r="Q133" s="83"/>
      <c r="R133" s="84"/>
    </row>
    <row r="134" spans="1:26" ht="33" customHeight="1" x14ac:dyDescent="0.25">
      <c r="A134" s="85"/>
      <c r="B134" s="86"/>
      <c r="C134" s="86"/>
      <c r="D134" s="87"/>
      <c r="E134" s="85"/>
      <c r="F134" s="86"/>
      <c r="G134" s="86"/>
      <c r="H134" s="87"/>
      <c r="I134" s="85"/>
      <c r="J134" s="86"/>
      <c r="K134" s="86"/>
      <c r="L134" s="87"/>
      <c r="M134" s="85"/>
      <c r="N134" s="86"/>
      <c r="O134" s="86"/>
      <c r="P134" s="86"/>
      <c r="Q134" s="86"/>
      <c r="R134" s="87"/>
    </row>
    <row r="135" spans="1:26" ht="33" customHeight="1" x14ac:dyDescent="0.25">
      <c r="A135" s="88"/>
      <c r="B135" s="89"/>
      <c r="C135" s="89"/>
      <c r="D135" s="90"/>
      <c r="E135" s="88"/>
      <c r="F135" s="89"/>
      <c r="G135" s="89"/>
      <c r="H135" s="90"/>
      <c r="I135" s="88"/>
      <c r="J135" s="89"/>
      <c r="K135" s="89"/>
      <c r="L135" s="90"/>
      <c r="M135" s="85"/>
      <c r="N135" s="86"/>
      <c r="O135" s="86"/>
      <c r="P135" s="86"/>
      <c r="Q135" s="86"/>
      <c r="R135" s="87"/>
    </row>
    <row r="136" spans="1:26" ht="24.95" customHeight="1" x14ac:dyDescent="0.25">
      <c r="A136" s="135" t="s">
        <v>51</v>
      </c>
      <c r="B136" s="136"/>
      <c r="C136" s="136"/>
      <c r="D136" s="136"/>
      <c r="E136" s="135" t="s">
        <v>52</v>
      </c>
      <c r="F136" s="136"/>
      <c r="G136" s="136"/>
      <c r="H136" s="136"/>
      <c r="I136" s="91" t="s">
        <v>60</v>
      </c>
      <c r="J136" s="92"/>
      <c r="K136" s="92"/>
      <c r="L136" s="92"/>
      <c r="M136" s="91" t="s">
        <v>61</v>
      </c>
      <c r="N136" s="92"/>
      <c r="O136" s="92"/>
      <c r="P136" s="92"/>
      <c r="Q136" s="92"/>
      <c r="R136" s="93"/>
    </row>
    <row r="137" spans="1:26" ht="24.95" customHeight="1" x14ac:dyDescent="0.25">
      <c r="A137" s="138"/>
      <c r="B137" s="139"/>
      <c r="C137" s="139"/>
      <c r="D137" s="139"/>
      <c r="E137" s="138"/>
      <c r="F137" s="139"/>
      <c r="G137" s="139"/>
      <c r="H137" s="139"/>
      <c r="I137" s="94"/>
      <c r="J137" s="95"/>
      <c r="K137" s="95"/>
      <c r="L137" s="95"/>
      <c r="M137" s="94"/>
      <c r="N137" s="95"/>
      <c r="O137" s="95"/>
      <c r="P137" s="95"/>
      <c r="Q137" s="95"/>
      <c r="R137" s="96"/>
    </row>
    <row r="138" spans="1:26" ht="24.95" customHeight="1" x14ac:dyDescent="0.25">
      <c r="A138" s="97" t="s">
        <v>18</v>
      </c>
      <c r="B138" s="98"/>
      <c r="C138" s="99" t="s">
        <v>19</v>
      </c>
      <c r="D138" s="100"/>
      <c r="E138" s="97" t="s">
        <v>18</v>
      </c>
      <c r="F138" s="98"/>
      <c r="G138" s="99" t="s">
        <v>19</v>
      </c>
      <c r="H138" s="100"/>
      <c r="I138" s="97" t="s">
        <v>18</v>
      </c>
      <c r="J138" s="98"/>
      <c r="K138" s="99" t="s">
        <v>19</v>
      </c>
      <c r="L138" s="100"/>
      <c r="M138" s="101" t="s">
        <v>18</v>
      </c>
      <c r="N138" s="102"/>
      <c r="O138" s="102"/>
      <c r="P138" s="103" t="s">
        <v>19</v>
      </c>
      <c r="Q138" s="102"/>
      <c r="R138" s="104"/>
      <c r="Z138" s="23"/>
    </row>
    <row r="139" spans="1:26" ht="24.95" customHeight="1" x14ac:dyDescent="0.25">
      <c r="A139" s="66">
        <v>51274</v>
      </c>
      <c r="B139" s="71"/>
      <c r="C139" s="72">
        <v>3315912</v>
      </c>
      <c r="D139" s="73"/>
      <c r="E139" s="66">
        <v>51275</v>
      </c>
      <c r="F139" s="71"/>
      <c r="G139" s="72">
        <v>3315922</v>
      </c>
      <c r="H139" s="73"/>
      <c r="I139" s="66">
        <v>52928</v>
      </c>
      <c r="J139" s="71"/>
      <c r="K139" s="74">
        <v>3315980</v>
      </c>
      <c r="L139" s="75"/>
      <c r="M139" s="76">
        <v>6005080</v>
      </c>
      <c r="N139" s="77"/>
      <c r="O139" s="77"/>
      <c r="P139" s="78">
        <v>3317311</v>
      </c>
      <c r="Q139" s="68"/>
      <c r="R139" s="69"/>
      <c r="Z139" s="23"/>
    </row>
    <row r="140" spans="1:26" ht="24.95" customHeight="1" x14ac:dyDescent="0.25">
      <c r="A140" s="79" t="s">
        <v>14</v>
      </c>
      <c r="B140" s="80"/>
      <c r="C140" s="80"/>
      <c r="D140" s="81"/>
      <c r="E140" s="79" t="s">
        <v>14</v>
      </c>
      <c r="F140" s="80"/>
      <c r="G140" s="80"/>
      <c r="H140" s="81"/>
      <c r="I140" s="79" t="s">
        <v>14</v>
      </c>
      <c r="J140" s="80"/>
      <c r="K140" s="80"/>
      <c r="L140" s="81"/>
      <c r="M140" s="79" t="s">
        <v>14</v>
      </c>
      <c r="N140" s="80"/>
      <c r="O140" s="80"/>
      <c r="P140" s="80"/>
      <c r="Q140" s="80"/>
      <c r="R140" s="81"/>
    </row>
    <row r="141" spans="1:26" ht="24.95" customHeight="1" x14ac:dyDescent="0.25">
      <c r="A141" s="57" t="s">
        <v>50</v>
      </c>
      <c r="B141" s="58"/>
      <c r="C141" s="58"/>
      <c r="D141" s="59"/>
      <c r="E141" s="57" t="s">
        <v>50</v>
      </c>
      <c r="F141" s="58"/>
      <c r="G141" s="58"/>
      <c r="H141" s="59"/>
      <c r="I141" s="60" t="s">
        <v>53</v>
      </c>
      <c r="J141" s="61"/>
      <c r="K141" s="61"/>
      <c r="L141" s="62"/>
      <c r="M141" s="60" t="s">
        <v>53</v>
      </c>
      <c r="N141" s="61"/>
      <c r="O141" s="61"/>
      <c r="P141" s="61"/>
      <c r="Q141" s="61"/>
      <c r="R141" s="62"/>
    </row>
    <row r="142" spans="1:26" ht="27" customHeight="1" x14ac:dyDescent="0.25">
      <c r="A142" s="63" t="s">
        <v>17</v>
      </c>
      <c r="B142" s="64"/>
      <c r="C142" s="64"/>
      <c r="D142" s="65"/>
      <c r="E142" s="63" t="s">
        <v>17</v>
      </c>
      <c r="F142" s="64"/>
      <c r="G142" s="64"/>
      <c r="H142" s="65"/>
      <c r="I142" s="63" t="s">
        <v>17</v>
      </c>
      <c r="J142" s="64"/>
      <c r="K142" s="64"/>
      <c r="L142" s="65"/>
      <c r="M142" s="63" t="s">
        <v>17</v>
      </c>
      <c r="N142" s="64"/>
      <c r="O142" s="64"/>
      <c r="P142" s="64"/>
      <c r="Q142" s="64"/>
      <c r="R142" s="65"/>
    </row>
    <row r="143" spans="1:26" ht="24.95" customHeight="1" x14ac:dyDescent="0.25">
      <c r="A143" s="66" t="s">
        <v>21</v>
      </c>
      <c r="B143" s="67"/>
      <c r="C143" s="68"/>
      <c r="D143" s="69"/>
      <c r="E143" s="70" t="s">
        <v>21</v>
      </c>
      <c r="F143" s="68"/>
      <c r="G143" s="68"/>
      <c r="H143" s="69"/>
      <c r="I143" s="66" t="s">
        <v>21</v>
      </c>
      <c r="J143" s="67"/>
      <c r="K143" s="68"/>
      <c r="L143" s="69"/>
      <c r="M143" s="57" t="s">
        <v>21</v>
      </c>
      <c r="N143" s="58"/>
      <c r="O143" s="58"/>
      <c r="P143" s="58"/>
      <c r="Q143" s="58"/>
      <c r="R143" s="59"/>
    </row>
    <row r="144" spans="1:26" ht="35.1" customHeight="1" x14ac:dyDescent="0.25">
      <c r="A144" s="36" t="s">
        <v>15</v>
      </c>
      <c r="B144" s="37"/>
      <c r="C144" s="38" t="s">
        <v>16</v>
      </c>
      <c r="D144" s="39"/>
      <c r="E144" s="40" t="s">
        <v>15</v>
      </c>
      <c r="F144" s="41"/>
      <c r="G144" s="42" t="s">
        <v>16</v>
      </c>
      <c r="H144" s="43"/>
      <c r="I144" s="44" t="s">
        <v>15</v>
      </c>
      <c r="J144" s="45"/>
      <c r="K144" s="38" t="s">
        <v>16</v>
      </c>
      <c r="L144" s="39"/>
      <c r="M144" s="36" t="s">
        <v>15</v>
      </c>
      <c r="N144" s="37"/>
      <c r="O144" s="37"/>
      <c r="P144" s="46" t="s">
        <v>16</v>
      </c>
      <c r="Q144" s="47"/>
      <c r="R144" s="48"/>
    </row>
    <row r="145" spans="1:18" ht="30" customHeight="1" thickBot="1" x14ac:dyDescent="0.3">
      <c r="A145" s="49">
        <v>45.2</v>
      </c>
      <c r="B145" s="50"/>
      <c r="C145" s="51">
        <f>SUM(A145*(1-$M$9))</f>
        <v>45.2</v>
      </c>
      <c r="D145" s="52"/>
      <c r="E145" s="53">
        <v>40</v>
      </c>
      <c r="F145" s="54"/>
      <c r="G145" s="55">
        <f>SUM(E145*(1-$M$9))</f>
        <v>40</v>
      </c>
      <c r="H145" s="52"/>
      <c r="I145" s="53">
        <v>250</v>
      </c>
      <c r="J145" s="56"/>
      <c r="K145" s="51">
        <f>SUM(I145*(1-$M$9))</f>
        <v>250</v>
      </c>
      <c r="L145" s="52"/>
      <c r="M145" s="49">
        <v>250</v>
      </c>
      <c r="N145" s="50"/>
      <c r="O145" s="50"/>
      <c r="P145" s="51">
        <f>SUM(M145*(1-$M$9))</f>
        <v>250</v>
      </c>
      <c r="Q145" s="55"/>
      <c r="R145" s="52"/>
    </row>
    <row r="146" spans="1:18" ht="24.95" customHeight="1" x14ac:dyDescent="0.25"/>
  </sheetData>
  <mergeCells count="560">
    <mergeCell ref="A65:R65"/>
    <mergeCell ref="A104:R104"/>
    <mergeCell ref="A75:R75"/>
    <mergeCell ref="A89:B89"/>
    <mergeCell ref="C89:D89"/>
    <mergeCell ref="E89:F89"/>
    <mergeCell ref="G89:H89"/>
    <mergeCell ref="I89:J89"/>
    <mergeCell ref="K89:L89"/>
    <mergeCell ref="M89:O89"/>
    <mergeCell ref="P89:R89"/>
    <mergeCell ref="A86:D86"/>
    <mergeCell ref="E86:H86"/>
    <mergeCell ref="I86:L86"/>
    <mergeCell ref="M86:R86"/>
    <mergeCell ref="A88:B88"/>
    <mergeCell ref="C88:D88"/>
    <mergeCell ref="E88:F88"/>
    <mergeCell ref="G88:H88"/>
    <mergeCell ref="I88:J88"/>
    <mergeCell ref="K88:L88"/>
    <mergeCell ref="M88:O88"/>
    <mergeCell ref="P88:R88"/>
    <mergeCell ref="A84:D84"/>
    <mergeCell ref="E84:H84"/>
    <mergeCell ref="I84:L84"/>
    <mergeCell ref="M84:R84"/>
    <mergeCell ref="A85:D85"/>
    <mergeCell ref="E85:H85"/>
    <mergeCell ref="I85:L85"/>
    <mergeCell ref="M85:R85"/>
    <mergeCell ref="A87:D87"/>
    <mergeCell ref="E87:H87"/>
    <mergeCell ref="I87:L87"/>
    <mergeCell ref="M87:R87"/>
    <mergeCell ref="A82:B82"/>
    <mergeCell ref="C82:D82"/>
    <mergeCell ref="E82:F82"/>
    <mergeCell ref="G82:H82"/>
    <mergeCell ref="I82:J82"/>
    <mergeCell ref="K82:L82"/>
    <mergeCell ref="M82:O82"/>
    <mergeCell ref="P82:R82"/>
    <mergeCell ref="A83:B83"/>
    <mergeCell ref="C83:D83"/>
    <mergeCell ref="E83:F83"/>
    <mergeCell ref="G83:H83"/>
    <mergeCell ref="I83:J83"/>
    <mergeCell ref="K83:L83"/>
    <mergeCell ref="M83:O83"/>
    <mergeCell ref="P83:R83"/>
    <mergeCell ref="A76:R76"/>
    <mergeCell ref="A77:D79"/>
    <mergeCell ref="E77:H79"/>
    <mergeCell ref="I77:L79"/>
    <mergeCell ref="M77:R79"/>
    <mergeCell ref="A80:D81"/>
    <mergeCell ref="E80:H81"/>
    <mergeCell ref="I80:L81"/>
    <mergeCell ref="M80:R81"/>
    <mergeCell ref="A74:B74"/>
    <mergeCell ref="C74:D74"/>
    <mergeCell ref="E74:F74"/>
    <mergeCell ref="G74:H74"/>
    <mergeCell ref="I74:J74"/>
    <mergeCell ref="K74:L74"/>
    <mergeCell ref="M74:O74"/>
    <mergeCell ref="P74:R74"/>
    <mergeCell ref="A44:R44"/>
    <mergeCell ref="A55:R55"/>
    <mergeCell ref="A62:B62"/>
    <mergeCell ref="C62:D62"/>
    <mergeCell ref="E62:F62"/>
    <mergeCell ref="G62:H62"/>
    <mergeCell ref="I62:J62"/>
    <mergeCell ref="K62:L62"/>
    <mergeCell ref="M62:O62"/>
    <mergeCell ref="P62:R62"/>
    <mergeCell ref="A63:B63"/>
    <mergeCell ref="C63:D63"/>
    <mergeCell ref="E63:F63"/>
    <mergeCell ref="G63:H63"/>
    <mergeCell ref="I63:J63"/>
    <mergeCell ref="K63:L63"/>
    <mergeCell ref="M63:O63"/>
    <mergeCell ref="P63:R63"/>
    <mergeCell ref="A61:B61"/>
    <mergeCell ref="A72:B72"/>
    <mergeCell ref="C72:D72"/>
    <mergeCell ref="E72:F72"/>
    <mergeCell ref="G72:H72"/>
    <mergeCell ref="I72:J72"/>
    <mergeCell ref="K72:L72"/>
    <mergeCell ref="M72:O72"/>
    <mergeCell ref="P72:R72"/>
    <mergeCell ref="E71:F71"/>
    <mergeCell ref="G71:H71"/>
    <mergeCell ref="C61:D61"/>
    <mergeCell ref="E61:F61"/>
    <mergeCell ref="G61:H61"/>
    <mergeCell ref="I61:J61"/>
    <mergeCell ref="K61:L61"/>
    <mergeCell ref="M61:O61"/>
    <mergeCell ref="P61:R61"/>
    <mergeCell ref="I71:J71"/>
    <mergeCell ref="K71:L71"/>
    <mergeCell ref="M71:O71"/>
    <mergeCell ref="P71:R71"/>
    <mergeCell ref="A73:B73"/>
    <mergeCell ref="C73:D73"/>
    <mergeCell ref="E73:F73"/>
    <mergeCell ref="G73:H73"/>
    <mergeCell ref="I73:J73"/>
    <mergeCell ref="K73:L73"/>
    <mergeCell ref="M73:O73"/>
    <mergeCell ref="P73:R73"/>
    <mergeCell ref="A64:B64"/>
    <mergeCell ref="C64:D64"/>
    <mergeCell ref="E64:F64"/>
    <mergeCell ref="G64:H64"/>
    <mergeCell ref="I64:J64"/>
    <mergeCell ref="K64:L64"/>
    <mergeCell ref="M64:O64"/>
    <mergeCell ref="P64:R64"/>
    <mergeCell ref="I66:L68"/>
    <mergeCell ref="A69:D70"/>
    <mergeCell ref="E69:H70"/>
    <mergeCell ref="I69:L70"/>
    <mergeCell ref="M66:R68"/>
    <mergeCell ref="M69:R70"/>
    <mergeCell ref="A71:B71"/>
    <mergeCell ref="C71:D71"/>
    <mergeCell ref="A59:D60"/>
    <mergeCell ref="E59:H60"/>
    <mergeCell ref="I59:L60"/>
    <mergeCell ref="M59:R60"/>
    <mergeCell ref="A56:D58"/>
    <mergeCell ref="E56:H58"/>
    <mergeCell ref="I56:L58"/>
    <mergeCell ref="M56:R58"/>
    <mergeCell ref="A54:R54"/>
    <mergeCell ref="A52:B52"/>
    <mergeCell ref="C52:D52"/>
    <mergeCell ref="E52:F52"/>
    <mergeCell ref="G52:H52"/>
    <mergeCell ref="I52:J52"/>
    <mergeCell ref="K52:L52"/>
    <mergeCell ref="M52:O52"/>
    <mergeCell ref="P52:R52"/>
    <mergeCell ref="A53:B53"/>
    <mergeCell ref="C53:D53"/>
    <mergeCell ref="E53:F53"/>
    <mergeCell ref="G53:H53"/>
    <mergeCell ref="I53:J53"/>
    <mergeCell ref="K53:L53"/>
    <mergeCell ref="M53:O53"/>
    <mergeCell ref="P53:R53"/>
    <mergeCell ref="A50:B50"/>
    <mergeCell ref="C50:D50"/>
    <mergeCell ref="E50:F50"/>
    <mergeCell ref="G50:H50"/>
    <mergeCell ref="I50:J50"/>
    <mergeCell ref="K50:L50"/>
    <mergeCell ref="M50:O50"/>
    <mergeCell ref="P50:R50"/>
    <mergeCell ref="A51:B51"/>
    <mergeCell ref="C51:D51"/>
    <mergeCell ref="E51:F51"/>
    <mergeCell ref="G51:H51"/>
    <mergeCell ref="I51:J51"/>
    <mergeCell ref="K51:L51"/>
    <mergeCell ref="M51:O51"/>
    <mergeCell ref="P51:R51"/>
    <mergeCell ref="A45:D47"/>
    <mergeCell ref="E45:H47"/>
    <mergeCell ref="I45:L47"/>
    <mergeCell ref="M45:R47"/>
    <mergeCell ref="A48:D49"/>
    <mergeCell ref="E48:H49"/>
    <mergeCell ref="I48:L49"/>
    <mergeCell ref="M48:R49"/>
    <mergeCell ref="A42:B42"/>
    <mergeCell ref="C42:D42"/>
    <mergeCell ref="E42:F42"/>
    <mergeCell ref="G42:H42"/>
    <mergeCell ref="I42:J42"/>
    <mergeCell ref="K42:L42"/>
    <mergeCell ref="M42:O42"/>
    <mergeCell ref="P42:R42"/>
    <mergeCell ref="A43:B43"/>
    <mergeCell ref="C43:D43"/>
    <mergeCell ref="E43:F43"/>
    <mergeCell ref="G43:H43"/>
    <mergeCell ref="I43:J43"/>
    <mergeCell ref="K43:L43"/>
    <mergeCell ref="M43:O43"/>
    <mergeCell ref="P43:R43"/>
    <mergeCell ref="A40:B40"/>
    <mergeCell ref="C40:D40"/>
    <mergeCell ref="E40:F40"/>
    <mergeCell ref="G40:H40"/>
    <mergeCell ref="I40:J40"/>
    <mergeCell ref="K40:L40"/>
    <mergeCell ref="M40:O40"/>
    <mergeCell ref="P40:R40"/>
    <mergeCell ref="A41:B41"/>
    <mergeCell ref="C41:D41"/>
    <mergeCell ref="E41:F41"/>
    <mergeCell ref="G41:H41"/>
    <mergeCell ref="I41:J41"/>
    <mergeCell ref="K41:L41"/>
    <mergeCell ref="M41:O41"/>
    <mergeCell ref="P41:R41"/>
    <mergeCell ref="A34:D36"/>
    <mergeCell ref="E34:H36"/>
    <mergeCell ref="I34:L36"/>
    <mergeCell ref="M34:R36"/>
    <mergeCell ref="A37:D38"/>
    <mergeCell ref="E37:H38"/>
    <mergeCell ref="I37:L38"/>
    <mergeCell ref="M37:R38"/>
    <mergeCell ref="A39:B39"/>
    <mergeCell ref="C39:D39"/>
    <mergeCell ref="E39:F39"/>
    <mergeCell ref="G39:H39"/>
    <mergeCell ref="I39:J39"/>
    <mergeCell ref="K39:L39"/>
    <mergeCell ref="M39:O39"/>
    <mergeCell ref="P39:R39"/>
    <mergeCell ref="A33:R33"/>
    <mergeCell ref="E17:F17"/>
    <mergeCell ref="G17:H17"/>
    <mergeCell ref="I17:J17"/>
    <mergeCell ref="K17:L17"/>
    <mergeCell ref="C17:D17"/>
    <mergeCell ref="A17:B17"/>
    <mergeCell ref="A19:B19"/>
    <mergeCell ref="C19:D19"/>
    <mergeCell ref="A20:B20"/>
    <mergeCell ref="C20:D20"/>
    <mergeCell ref="A21:B21"/>
    <mergeCell ref="C21:D21"/>
    <mergeCell ref="E19:F19"/>
    <mergeCell ref="G19:H19"/>
    <mergeCell ref="E20:F20"/>
    <mergeCell ref="G20:H20"/>
    <mergeCell ref="E21:F21"/>
    <mergeCell ref="G21:H21"/>
    <mergeCell ref="I19:J19"/>
    <mergeCell ref="K19:L19"/>
    <mergeCell ref="I20:J20"/>
    <mergeCell ref="M19:O19"/>
    <mergeCell ref="P19:R19"/>
    <mergeCell ref="M3:R3"/>
    <mergeCell ref="M4:R4"/>
    <mergeCell ref="M5:R5"/>
    <mergeCell ref="M8:R8"/>
    <mergeCell ref="M9:R9"/>
    <mergeCell ref="A12:D14"/>
    <mergeCell ref="A15:D16"/>
    <mergeCell ref="A18:B18"/>
    <mergeCell ref="C18:D18"/>
    <mergeCell ref="P17:R17"/>
    <mergeCell ref="M17:O17"/>
    <mergeCell ref="E12:H14"/>
    <mergeCell ref="I12:L14"/>
    <mergeCell ref="M12:R14"/>
    <mergeCell ref="A11:R11"/>
    <mergeCell ref="E15:H16"/>
    <mergeCell ref="E18:F18"/>
    <mergeCell ref="G18:H18"/>
    <mergeCell ref="I15:L16"/>
    <mergeCell ref="I18:J18"/>
    <mergeCell ref="K18:L18"/>
    <mergeCell ref="M15:R16"/>
    <mergeCell ref="M18:O18"/>
    <mergeCell ref="P18:R18"/>
    <mergeCell ref="M20:O20"/>
    <mergeCell ref="P20:R20"/>
    <mergeCell ref="K20:L20"/>
    <mergeCell ref="M21:O21"/>
    <mergeCell ref="P21:R21"/>
    <mergeCell ref="M23:R25"/>
    <mergeCell ref="A26:D27"/>
    <mergeCell ref="E26:H27"/>
    <mergeCell ref="I26:L27"/>
    <mergeCell ref="M26:R27"/>
    <mergeCell ref="I21:J21"/>
    <mergeCell ref="K21:L21"/>
    <mergeCell ref="A22:R22"/>
    <mergeCell ref="A28:B28"/>
    <mergeCell ref="C28:D28"/>
    <mergeCell ref="E28:F28"/>
    <mergeCell ref="G28:H28"/>
    <mergeCell ref="I28:J28"/>
    <mergeCell ref="K28:L28"/>
    <mergeCell ref="M28:O28"/>
    <mergeCell ref="P28:R28"/>
    <mergeCell ref="A23:D25"/>
    <mergeCell ref="E23:H25"/>
    <mergeCell ref="I23:L25"/>
    <mergeCell ref="A29:B29"/>
    <mergeCell ref="C29:D29"/>
    <mergeCell ref="E29:F29"/>
    <mergeCell ref="G29:H29"/>
    <mergeCell ref="I29:J29"/>
    <mergeCell ref="K29:L29"/>
    <mergeCell ref="M29:O29"/>
    <mergeCell ref="P29:R29"/>
    <mergeCell ref="A30:B30"/>
    <mergeCell ref="C30:D30"/>
    <mergeCell ref="E30:F30"/>
    <mergeCell ref="G30:H30"/>
    <mergeCell ref="I30:J30"/>
    <mergeCell ref="K30:L30"/>
    <mergeCell ref="M30:O30"/>
    <mergeCell ref="P30:R30"/>
    <mergeCell ref="A31:B31"/>
    <mergeCell ref="C31:D31"/>
    <mergeCell ref="E31:F31"/>
    <mergeCell ref="G31:H31"/>
    <mergeCell ref="I31:J31"/>
    <mergeCell ref="K31:L31"/>
    <mergeCell ref="M31:O31"/>
    <mergeCell ref="P31:R31"/>
    <mergeCell ref="A32:B32"/>
    <mergeCell ref="C32:D32"/>
    <mergeCell ref="E32:F32"/>
    <mergeCell ref="G32:H32"/>
    <mergeCell ref="I32:J32"/>
    <mergeCell ref="K32:L32"/>
    <mergeCell ref="M32:O32"/>
    <mergeCell ref="P32:R32"/>
    <mergeCell ref="A90:R90"/>
    <mergeCell ref="A91:D93"/>
    <mergeCell ref="E91:H93"/>
    <mergeCell ref="I91:L93"/>
    <mergeCell ref="M91:R93"/>
    <mergeCell ref="A94:D95"/>
    <mergeCell ref="E94:H95"/>
    <mergeCell ref="I94:L95"/>
    <mergeCell ref="M94:R95"/>
    <mergeCell ref="A96:B96"/>
    <mergeCell ref="C96:D96"/>
    <mergeCell ref="E96:F96"/>
    <mergeCell ref="G96:H96"/>
    <mergeCell ref="I96:J96"/>
    <mergeCell ref="K96:L96"/>
    <mergeCell ref="M96:O96"/>
    <mergeCell ref="P96:R96"/>
    <mergeCell ref="A97:B97"/>
    <mergeCell ref="C97:D97"/>
    <mergeCell ref="E97:F97"/>
    <mergeCell ref="G97:H97"/>
    <mergeCell ref="I97:J97"/>
    <mergeCell ref="K97:L97"/>
    <mergeCell ref="M97:O97"/>
    <mergeCell ref="P97:R97"/>
    <mergeCell ref="A98:D98"/>
    <mergeCell ref="E98:H98"/>
    <mergeCell ref="I98:L98"/>
    <mergeCell ref="M98:R98"/>
    <mergeCell ref="A99:D99"/>
    <mergeCell ref="E99:H99"/>
    <mergeCell ref="I99:L99"/>
    <mergeCell ref="M99:R99"/>
    <mergeCell ref="A100:D100"/>
    <mergeCell ref="E100:H100"/>
    <mergeCell ref="I100:L100"/>
    <mergeCell ref="M100:R100"/>
    <mergeCell ref="A101:D101"/>
    <mergeCell ref="E101:H101"/>
    <mergeCell ref="I101:L101"/>
    <mergeCell ref="M101:R101"/>
    <mergeCell ref="A102:B102"/>
    <mergeCell ref="C102:D102"/>
    <mergeCell ref="E102:F102"/>
    <mergeCell ref="G102:H102"/>
    <mergeCell ref="I102:J102"/>
    <mergeCell ref="K102:L102"/>
    <mergeCell ref="M102:O102"/>
    <mergeCell ref="P102:R102"/>
    <mergeCell ref="A103:B103"/>
    <mergeCell ref="C103:D103"/>
    <mergeCell ref="E103:F103"/>
    <mergeCell ref="G103:H103"/>
    <mergeCell ref="I103:J103"/>
    <mergeCell ref="K103:L103"/>
    <mergeCell ref="M103:O103"/>
    <mergeCell ref="P103:R103"/>
    <mergeCell ref="A105:D107"/>
    <mergeCell ref="E105:H107"/>
    <mergeCell ref="I105:L107"/>
    <mergeCell ref="M105:R107"/>
    <mergeCell ref="A108:D109"/>
    <mergeCell ref="E108:H109"/>
    <mergeCell ref="I108:L109"/>
    <mergeCell ref="M108:R109"/>
    <mergeCell ref="A110:B110"/>
    <mergeCell ref="C110:D110"/>
    <mergeCell ref="E110:F110"/>
    <mergeCell ref="G110:H110"/>
    <mergeCell ref="I110:J110"/>
    <mergeCell ref="K110:L110"/>
    <mergeCell ref="M110:O110"/>
    <mergeCell ref="P110:R110"/>
    <mergeCell ref="A111:B111"/>
    <mergeCell ref="C111:D111"/>
    <mergeCell ref="E111:F111"/>
    <mergeCell ref="G111:H111"/>
    <mergeCell ref="I111:J111"/>
    <mergeCell ref="K111:L111"/>
    <mergeCell ref="M111:O111"/>
    <mergeCell ref="P111:R111"/>
    <mergeCell ref="A112:D112"/>
    <mergeCell ref="E112:H112"/>
    <mergeCell ref="I112:L112"/>
    <mergeCell ref="M112:R112"/>
    <mergeCell ref="A113:D113"/>
    <mergeCell ref="E113:H113"/>
    <mergeCell ref="I113:L113"/>
    <mergeCell ref="M113:R113"/>
    <mergeCell ref="A114:D114"/>
    <mergeCell ref="E114:H114"/>
    <mergeCell ref="I114:L114"/>
    <mergeCell ref="M114:R114"/>
    <mergeCell ref="A115:D115"/>
    <mergeCell ref="E115:H115"/>
    <mergeCell ref="I115:L115"/>
    <mergeCell ref="M115:R115"/>
    <mergeCell ref="A116:B116"/>
    <mergeCell ref="C116:D116"/>
    <mergeCell ref="E116:F116"/>
    <mergeCell ref="G116:H116"/>
    <mergeCell ref="I116:J116"/>
    <mergeCell ref="K116:L116"/>
    <mergeCell ref="M116:O116"/>
    <mergeCell ref="P116:R116"/>
    <mergeCell ref="A117:B117"/>
    <mergeCell ref="C117:D117"/>
    <mergeCell ref="E117:F117"/>
    <mergeCell ref="G117:H117"/>
    <mergeCell ref="I117:J117"/>
    <mergeCell ref="K117:L117"/>
    <mergeCell ref="M117:O117"/>
    <mergeCell ref="P117:R117"/>
    <mergeCell ref="A118:R118"/>
    <mergeCell ref="A119:D121"/>
    <mergeCell ref="E119:H121"/>
    <mergeCell ref="I119:L121"/>
    <mergeCell ref="M119:R121"/>
    <mergeCell ref="A122:D123"/>
    <mergeCell ref="E122:H123"/>
    <mergeCell ref="I122:L123"/>
    <mergeCell ref="M122:R123"/>
    <mergeCell ref="A124:B124"/>
    <mergeCell ref="C124:D124"/>
    <mergeCell ref="E124:F124"/>
    <mergeCell ref="G124:H124"/>
    <mergeCell ref="I124:J124"/>
    <mergeCell ref="K124:L124"/>
    <mergeCell ref="M124:O124"/>
    <mergeCell ref="P124:R124"/>
    <mergeCell ref="A125:B125"/>
    <mergeCell ref="C125:D125"/>
    <mergeCell ref="E125:F125"/>
    <mergeCell ref="G125:H125"/>
    <mergeCell ref="I125:J125"/>
    <mergeCell ref="K125:L125"/>
    <mergeCell ref="M125:O125"/>
    <mergeCell ref="P125:R125"/>
    <mergeCell ref="A126:D126"/>
    <mergeCell ref="E126:H126"/>
    <mergeCell ref="I126:L126"/>
    <mergeCell ref="M126:R126"/>
    <mergeCell ref="A127:D127"/>
    <mergeCell ref="E127:H127"/>
    <mergeCell ref="I127:L127"/>
    <mergeCell ref="M127:R127"/>
    <mergeCell ref="A128:D128"/>
    <mergeCell ref="E128:H128"/>
    <mergeCell ref="I128:L128"/>
    <mergeCell ref="M128:R128"/>
    <mergeCell ref="A129:D129"/>
    <mergeCell ref="E129:H129"/>
    <mergeCell ref="I129:L129"/>
    <mergeCell ref="M129:R129"/>
    <mergeCell ref="A130:B130"/>
    <mergeCell ref="C130:D130"/>
    <mergeCell ref="E130:F130"/>
    <mergeCell ref="G130:H130"/>
    <mergeCell ref="I130:J130"/>
    <mergeCell ref="K130:L130"/>
    <mergeCell ref="M130:O130"/>
    <mergeCell ref="P130:R130"/>
    <mergeCell ref="A131:B131"/>
    <mergeCell ref="C131:D131"/>
    <mergeCell ref="E131:F131"/>
    <mergeCell ref="G131:H131"/>
    <mergeCell ref="I131:J131"/>
    <mergeCell ref="K131:L131"/>
    <mergeCell ref="M131:O131"/>
    <mergeCell ref="P131:R131"/>
    <mergeCell ref="A132:R132"/>
    <mergeCell ref="A133:D135"/>
    <mergeCell ref="E133:H135"/>
    <mergeCell ref="I133:L135"/>
    <mergeCell ref="M133:R135"/>
    <mergeCell ref="A136:D137"/>
    <mergeCell ref="E136:H137"/>
    <mergeCell ref="I136:L137"/>
    <mergeCell ref="M136:R137"/>
    <mergeCell ref="A138:B138"/>
    <mergeCell ref="C138:D138"/>
    <mergeCell ref="E138:F138"/>
    <mergeCell ref="G138:H138"/>
    <mergeCell ref="I138:J138"/>
    <mergeCell ref="K138:L138"/>
    <mergeCell ref="M138:O138"/>
    <mergeCell ref="P138:R138"/>
    <mergeCell ref="A139:B139"/>
    <mergeCell ref="C139:D139"/>
    <mergeCell ref="E139:F139"/>
    <mergeCell ref="G139:H139"/>
    <mergeCell ref="I139:J139"/>
    <mergeCell ref="K139:L139"/>
    <mergeCell ref="M139:O139"/>
    <mergeCell ref="P139:R139"/>
    <mergeCell ref="A140:D140"/>
    <mergeCell ref="E140:H140"/>
    <mergeCell ref="I140:L140"/>
    <mergeCell ref="M140:R140"/>
    <mergeCell ref="A141:D141"/>
    <mergeCell ref="E141:H141"/>
    <mergeCell ref="I141:L141"/>
    <mergeCell ref="M141:R141"/>
    <mergeCell ref="A142:D142"/>
    <mergeCell ref="E142:H142"/>
    <mergeCell ref="I142:L142"/>
    <mergeCell ref="M142:R142"/>
    <mergeCell ref="A143:D143"/>
    <mergeCell ref="E143:H143"/>
    <mergeCell ref="I143:L143"/>
    <mergeCell ref="M143:R143"/>
    <mergeCell ref="A144:B144"/>
    <mergeCell ref="C144:D144"/>
    <mergeCell ref="E144:F144"/>
    <mergeCell ref="G144:H144"/>
    <mergeCell ref="I144:J144"/>
    <mergeCell ref="K144:L144"/>
    <mergeCell ref="M144:O144"/>
    <mergeCell ref="P144:R144"/>
    <mergeCell ref="A145:B145"/>
    <mergeCell ref="C145:D145"/>
    <mergeCell ref="E145:F145"/>
    <mergeCell ref="G145:H145"/>
    <mergeCell ref="I145:J145"/>
    <mergeCell ref="K145:L145"/>
    <mergeCell ref="M145:O145"/>
    <mergeCell ref="P145:R145"/>
  </mergeCells>
  <hyperlinks>
    <hyperlink ref="A76:R76" r:id="rId1" display="TRAPIKAANED" xr:uid="{00000000-0004-0000-0000-000001000000}"/>
    <hyperlink ref="A11:R11" r:id="rId2" display="VIESER ONE JA VIESER TRAPID" xr:uid="{00000000-0004-0000-0000-000000000000}"/>
    <hyperlink ref="A55:R55" r:id="rId3" display="VESILUKUD, TÕSTERÕNGAD, TARVIKUD" xr:uid="{41192FC0-AC34-46E8-B62E-8161D31E2C34}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Rett Rüütel</cp:lastModifiedBy>
  <cp:lastPrinted>2022-05-17T07:13:16Z</cp:lastPrinted>
  <dcterms:created xsi:type="dcterms:W3CDTF">2022-03-16T09:46:53Z</dcterms:created>
  <dcterms:modified xsi:type="dcterms:W3CDTF">2025-08-06T09:26:07Z</dcterms:modified>
</cp:coreProperties>
</file>