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Leht1" sheetId="1" r:id="rId1"/>
    <sheet name="Leht2" sheetId="2" r:id="rId2"/>
    <sheet name="Leht3" sheetId="3" r:id="rId3"/>
  </sheets>
  <calcPr calcId="145621"/>
</workbook>
</file>

<file path=xl/calcChain.xml><?xml version="1.0" encoding="utf-8"?>
<calcChain xmlns="http://schemas.openxmlformats.org/spreadsheetml/2006/main">
  <c r="S35" i="1" l="1"/>
  <c r="S36" i="1"/>
  <c r="S37" i="1"/>
  <c r="S38" i="1"/>
  <c r="S39" i="1"/>
  <c r="S40" i="1"/>
  <c r="S41" i="1"/>
  <c r="S42" i="1"/>
  <c r="S43" i="1"/>
  <c r="S44" i="1"/>
  <c r="S34" i="1"/>
  <c r="S15" i="1"/>
  <c r="S31" i="1"/>
  <c r="S32" i="1" l="1"/>
  <c r="S30" i="1"/>
  <c r="S28" i="1"/>
  <c r="S27" i="1"/>
  <c r="S23" i="1"/>
  <c r="S21" i="1"/>
  <c r="S20" i="1"/>
  <c r="S14" i="1"/>
  <c r="S16" i="1"/>
  <c r="S13" i="1"/>
</calcChain>
</file>

<file path=xl/sharedStrings.xml><?xml version="1.0" encoding="utf-8"?>
<sst xmlns="http://schemas.openxmlformats.org/spreadsheetml/2006/main" count="108" uniqueCount="87">
  <si>
    <t>AS HALS TRADING</t>
  </si>
  <si>
    <t>PÕHIHINNAD</t>
  </si>
  <si>
    <t>12915 Tallinn</t>
  </si>
  <si>
    <t>ilma käibemaksuta</t>
  </si>
  <si>
    <t>Tel. 71 51 400</t>
  </si>
  <si>
    <t>e-mail: hals@hals.ee</t>
  </si>
  <si>
    <t>Allahindlus:</t>
  </si>
  <si>
    <t>www.hals.ee</t>
  </si>
  <si>
    <t xml:space="preserve">         AS HALS TRADING - T</t>
  </si>
  <si>
    <t xml:space="preserve">        Tähe 129 C</t>
  </si>
  <si>
    <t xml:space="preserve">        50113 Tartu</t>
  </si>
  <si>
    <t xml:space="preserve">        Tel. 301 630</t>
  </si>
  <si>
    <t xml:space="preserve">        halstartu@hals.ee</t>
  </si>
  <si>
    <t>Kood</t>
  </si>
  <si>
    <t>Nimetus</t>
  </si>
  <si>
    <t>Mõõt</t>
  </si>
  <si>
    <t>Põhihind</t>
  </si>
  <si>
    <t>Netohind</t>
  </si>
  <si>
    <t>BARBERI PUMBAGRUPID</t>
  </si>
  <si>
    <t>Pumbagrupp segamissõlmeta</t>
  </si>
  <si>
    <t>DN 25</t>
  </si>
  <si>
    <t>B31G02500V</t>
  </si>
  <si>
    <t>B32G02500V</t>
  </si>
  <si>
    <t>B37G02500V</t>
  </si>
  <si>
    <t>Pumbagrupp segamissõlmega 3-tee ventiiliga</t>
  </si>
  <si>
    <t>Mootorajamid 3-tee ventiiliga pumbagrupile</t>
  </si>
  <si>
    <t>B3M030101DAB</t>
  </si>
  <si>
    <t>B3M040103MAB</t>
  </si>
  <si>
    <t>Mootorajam</t>
  </si>
  <si>
    <t>230V</t>
  </si>
  <si>
    <t>B3V34040003</t>
  </si>
  <si>
    <t>B21M0400001</t>
  </si>
  <si>
    <r>
      <t>1 1/2</t>
    </r>
    <r>
      <rPr>
        <sz val="11"/>
        <color theme="1"/>
        <rFont val="Calibri"/>
        <family val="2"/>
        <charset val="186"/>
      </rPr>
      <t>''</t>
    </r>
  </si>
  <si>
    <t>B22M04000001</t>
  </si>
  <si>
    <t>B42D025Z001</t>
  </si>
  <si>
    <t>Pumbagrupi seinakandur</t>
  </si>
  <si>
    <t>B44D025000</t>
  </si>
  <si>
    <t>Pumbagrupi liitmiku paar</t>
  </si>
  <si>
    <t>DN 25            1 1/2" x 1"</t>
  </si>
  <si>
    <t>Pumbagrupid KV6</t>
  </si>
  <si>
    <t>24V                0-10V juhtimine</t>
  </si>
  <si>
    <t>Jaotuskollektorid</t>
  </si>
  <si>
    <t>Jaotuskollektor 3 ringi</t>
  </si>
  <si>
    <t>B3V040002</t>
  </si>
  <si>
    <t>B3V040003</t>
  </si>
  <si>
    <t>Jaotuskollektor integreeritud hüdraulilise eraldiga 2 ringi</t>
  </si>
  <si>
    <t>Jaotuskollektor integreeritud hüdraulilise eraldiga 3 ringi</t>
  </si>
  <si>
    <t>Hüdraulilised eraldid</t>
  </si>
  <si>
    <t>Lisatarvikud</t>
  </si>
  <si>
    <t>Küsi hinda!</t>
  </si>
  <si>
    <t>Hüdrauliline eraldi vert.paigaldus</t>
  </si>
  <si>
    <t>Hüdrauliline eraldi hor/vert paigaldus</t>
  </si>
  <si>
    <t>B41025000I2</t>
  </si>
  <si>
    <t>Pumbaliitmik sulgeseadmega paar</t>
  </si>
  <si>
    <t>Pumbagrupp segamissõlmega termostaatventiiliga 30-60`c</t>
  </si>
  <si>
    <t>B32G02500VE</t>
  </si>
  <si>
    <t>Pumbagrupp segamissõlmega termostaatventiiliga 25-50`c</t>
  </si>
  <si>
    <t>Põrandaküttekollektorid</t>
  </si>
  <si>
    <t>Min ja max töötemp: 5-90⁰C  Max töörõhk: 10bar                                                                                                                                                                                                     Pump: Grundfos UPM3                                                                                                                                                   Lubatud vedelikud: vesi, vee ja glükooli segu (30%)</t>
  </si>
  <si>
    <t>B308M025N02</t>
  </si>
  <si>
    <t>R/v kollektor VHR-ga 2 ringi</t>
  </si>
  <si>
    <t>B308M025N03</t>
  </si>
  <si>
    <t>R/v kollektor VHR-ga 3 ringi</t>
  </si>
  <si>
    <t>B308M025N04</t>
  </si>
  <si>
    <t>R/v kollektor VHR-ga 4 ringi</t>
  </si>
  <si>
    <t>B308M025N05</t>
  </si>
  <si>
    <t>R/v kollektor VHR-ga 5 ringi</t>
  </si>
  <si>
    <t>B308M025N06</t>
  </si>
  <si>
    <t>B308M025N07</t>
  </si>
  <si>
    <t>B308M025N08</t>
  </si>
  <si>
    <t>R/v kollektor VHR-ga 6 ringi</t>
  </si>
  <si>
    <t>R/v kollektor VHR-ga 7 ringi</t>
  </si>
  <si>
    <t>R/v kollektor VHR-ga 8 ringi</t>
  </si>
  <si>
    <t>B308M025N09</t>
  </si>
  <si>
    <t>B308M025N10</t>
  </si>
  <si>
    <t>B308M025N11</t>
  </si>
  <si>
    <t>B308M025N12</t>
  </si>
  <si>
    <t>R/v kollektor VHR-ga 9 ringi</t>
  </si>
  <si>
    <t>R/v kollektor VHR-ga 10 ringi</t>
  </si>
  <si>
    <t>R/v kollektor VHR-ga 11 ringi</t>
  </si>
  <si>
    <t>R/v kollektor VHR-ga 12 ringi</t>
  </si>
  <si>
    <t>Max. temp 70`c PN6</t>
  </si>
  <si>
    <t>VHR 0-5 l/min</t>
  </si>
  <si>
    <t>Ajam M30x1,5mm</t>
  </si>
  <si>
    <t>Käik 4mm, 100N</t>
  </si>
  <si>
    <t>Sepa 19</t>
  </si>
  <si>
    <t>Kivikülvi 8 / Tuuliku Tee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</si>
</sst>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u/>
      <sz val="10"/>
      <color theme="10"/>
      <name val="Arial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6"/>
      <color theme="1"/>
      <name val="Times New Roman"/>
      <family val="1"/>
      <charset val="186"/>
    </font>
    <font>
      <sz val="11"/>
      <color theme="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/>
    <xf numFmtId="0" fontId="0" fillId="2" borderId="0" xfId="0" applyFill="1" applyBorder="1"/>
    <xf numFmtId="0" fontId="3" fillId="2" borderId="0" xfId="1" applyFont="1" applyFill="1" applyBorder="1"/>
    <xf numFmtId="49" fontId="3" fillId="2" borderId="0" xfId="1" applyNumberFormat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2" fillId="2" borderId="0" xfId="1" applyFont="1" applyFill="1" applyBorder="1"/>
    <xf numFmtId="49" fontId="2" fillId="2" borderId="0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2" fontId="2" fillId="2" borderId="0" xfId="1" applyNumberFormat="1" applyFont="1" applyFill="1" applyBorder="1" applyAlignment="1">
      <alignment horizontal="center"/>
    </xf>
    <xf numFmtId="0" fontId="2" fillId="2" borderId="0" xfId="1" quotePrefix="1" applyFont="1" applyFill="1" applyBorder="1"/>
    <xf numFmtId="0" fontId="2" fillId="2" borderId="0" xfId="1" applyFont="1" applyFill="1" applyBorder="1" applyAlignment="1">
      <alignment horizontal="right"/>
    </xf>
    <xf numFmtId="49" fontId="4" fillId="2" borderId="0" xfId="2" quotePrefix="1" applyNumberFormat="1" applyFill="1" applyBorder="1" applyAlignment="1">
      <alignment horizontal="left"/>
    </xf>
    <xf numFmtId="9" fontId="2" fillId="2" borderId="0" xfId="1" applyNumberFormat="1" applyFont="1" applyFill="1" applyBorder="1" applyAlignment="1">
      <alignment horizontal="center"/>
    </xf>
    <xf numFmtId="49" fontId="2" fillId="2" borderId="0" xfId="1" quotePrefix="1" applyNumberFormat="1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Border="1"/>
    <xf numFmtId="0" fontId="8" fillId="2" borderId="0" xfId="0" applyFont="1" applyFill="1"/>
    <xf numFmtId="0" fontId="8" fillId="2" borderId="1" xfId="0" applyFont="1" applyFill="1" applyBorder="1"/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8" fillId="2" borderId="0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8" fillId="2" borderId="8" xfId="0" applyFont="1" applyFill="1" applyBorder="1"/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6" fillId="2" borderId="11" xfId="0" applyFont="1" applyFill="1" applyBorder="1"/>
    <xf numFmtId="0" fontId="8" fillId="2" borderId="10" xfId="0" applyFont="1" applyFill="1" applyBorder="1"/>
    <xf numFmtId="0" fontId="6" fillId="2" borderId="10" xfId="0" applyFont="1" applyFill="1" applyBorder="1"/>
    <xf numFmtId="0" fontId="7" fillId="2" borderId="9" xfId="0" applyFont="1" applyFill="1" applyBorder="1"/>
    <xf numFmtId="14" fontId="2" fillId="2" borderId="0" xfId="1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9" fillId="3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12" fontId="6" fillId="2" borderId="4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</cellXfs>
  <cellStyles count="3">
    <cellStyle name="Hüperlink" xfId="2" builtinId="8"/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9524</xdr:colOff>
      <xdr:row>2</xdr:row>
      <xdr:rowOff>19050</xdr:rowOff>
    </xdr:to>
    <xdr:pic>
      <xdr:nvPicPr>
        <xdr:cNvPr id="3" name="Picture 30" descr="HalsTrading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2274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152401</xdr:colOff>
      <xdr:row>12</xdr:row>
      <xdr:rowOff>175724</xdr:rowOff>
    </xdr:from>
    <xdr:to>
      <xdr:col>2</xdr:col>
      <xdr:colOff>235079</xdr:colOff>
      <xdr:row>14</xdr:row>
      <xdr:rowOff>323850</xdr:rowOff>
    </xdr:to>
    <xdr:pic>
      <xdr:nvPicPr>
        <xdr:cNvPr id="4" name="Pilt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2823674"/>
          <a:ext cx="787528" cy="1157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</xdr:colOff>
      <xdr:row>22</xdr:row>
      <xdr:rowOff>427695</xdr:rowOff>
    </xdr:from>
    <xdr:to>
      <xdr:col>2</xdr:col>
      <xdr:colOff>314325</xdr:colOff>
      <xdr:row>23</xdr:row>
      <xdr:rowOff>438150</xdr:rowOff>
    </xdr:to>
    <xdr:pic>
      <xdr:nvPicPr>
        <xdr:cNvPr id="2" name="Pilt 1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3500"/>
        <a:stretch/>
      </xdr:blipFill>
      <xdr:spPr>
        <a:xfrm>
          <a:off x="114300" y="6971370"/>
          <a:ext cx="904875" cy="5152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26</xdr:row>
      <xdr:rowOff>85725</xdr:rowOff>
    </xdr:from>
    <xdr:to>
      <xdr:col>2</xdr:col>
      <xdr:colOff>304799</xdr:colOff>
      <xdr:row>27</xdr:row>
      <xdr:rowOff>409575</xdr:rowOff>
    </xdr:to>
    <xdr:pic>
      <xdr:nvPicPr>
        <xdr:cNvPr id="5" name="Pilt 4"/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034" r="24379"/>
        <a:stretch/>
      </xdr:blipFill>
      <xdr:spPr>
        <a:xfrm>
          <a:off x="85725" y="8391525"/>
          <a:ext cx="923924" cy="828675"/>
        </a:xfrm>
        <a:prstGeom prst="rect">
          <a:avLst/>
        </a:prstGeom>
      </xdr:spPr>
    </xdr:pic>
    <xdr:clientData/>
  </xdr:twoCellAnchor>
  <xdr:twoCellAnchor editAs="oneCell">
    <xdr:from>
      <xdr:col>0</xdr:col>
      <xdr:colOff>257175</xdr:colOff>
      <xdr:row>30</xdr:row>
      <xdr:rowOff>238125</xdr:rowOff>
    </xdr:from>
    <xdr:to>
      <xdr:col>2</xdr:col>
      <xdr:colOff>435855</xdr:colOff>
      <xdr:row>31</xdr:row>
      <xdr:rowOff>381000</xdr:rowOff>
    </xdr:to>
    <xdr:pic>
      <xdr:nvPicPr>
        <xdr:cNvPr id="8" name="Pilt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0858500"/>
          <a:ext cx="883530" cy="6477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19</xdr:row>
      <xdr:rowOff>247650</xdr:rowOff>
    </xdr:from>
    <xdr:to>
      <xdr:col>2</xdr:col>
      <xdr:colOff>321362</xdr:colOff>
      <xdr:row>20</xdr:row>
      <xdr:rowOff>228601</xdr:rowOff>
    </xdr:to>
    <xdr:pic>
      <xdr:nvPicPr>
        <xdr:cNvPr id="9" name="Pilt 8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9653"/>
        <a:stretch/>
      </xdr:blipFill>
      <xdr:spPr>
        <a:xfrm>
          <a:off x="85726" y="5534025"/>
          <a:ext cx="940486" cy="485776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33</xdr:row>
      <xdr:rowOff>47625</xdr:rowOff>
    </xdr:from>
    <xdr:to>
      <xdr:col>2</xdr:col>
      <xdr:colOff>552450</xdr:colOff>
      <xdr:row>37</xdr:row>
      <xdr:rowOff>19050</xdr:rowOff>
    </xdr:to>
    <xdr:pic>
      <xdr:nvPicPr>
        <xdr:cNvPr id="6" name="Pilt 5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877675"/>
          <a:ext cx="1200150" cy="771525"/>
        </a:xfrm>
        <a:prstGeom prst="rect">
          <a:avLst/>
        </a:prstGeom>
      </xdr:spPr>
    </xdr:pic>
    <xdr:clientData/>
  </xdr:twoCellAnchor>
  <xdr:twoCellAnchor editAs="oneCell">
    <xdr:from>
      <xdr:col>0</xdr:col>
      <xdr:colOff>85726</xdr:colOff>
      <xdr:row>29</xdr:row>
      <xdr:rowOff>28575</xdr:rowOff>
    </xdr:from>
    <xdr:to>
      <xdr:col>2</xdr:col>
      <xdr:colOff>536576</xdr:colOff>
      <xdr:row>30</xdr:row>
      <xdr:rowOff>266700</xdr:rowOff>
    </xdr:to>
    <xdr:pic>
      <xdr:nvPicPr>
        <xdr:cNvPr id="7" name="Pilt 6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144125"/>
          <a:ext cx="115570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l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workbookViewId="0">
      <selection activeCell="P7" sqref="P7"/>
    </sheetView>
  </sheetViews>
  <sheetFormatPr defaultRowHeight="15" x14ac:dyDescent="0.25"/>
  <cols>
    <col min="1" max="2" width="5.28515625" customWidth="1"/>
    <col min="3" max="3" width="14.85546875" customWidth="1"/>
    <col min="4" max="12" width="4.7109375" customWidth="1"/>
    <col min="13" max="13" width="9.140625" customWidth="1"/>
    <col min="14" max="14" width="4.7109375" customWidth="1"/>
    <col min="15" max="15" width="6.140625" customWidth="1"/>
    <col min="16" max="16" width="3.140625" customWidth="1"/>
    <col min="17" max="20" width="5.28515625" customWidth="1"/>
  </cols>
  <sheetData>
    <row r="1" spans="1:21" x14ac:dyDescent="0.25">
      <c r="A1" s="2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4"/>
      <c r="O1" s="5"/>
      <c r="P1" s="5"/>
      <c r="Q1" s="8"/>
      <c r="R1" s="2"/>
      <c r="S1" s="15"/>
      <c r="T1" s="15"/>
    </row>
    <row r="2" spans="1:21" s="1" customFormat="1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4"/>
      <c r="O2" s="5"/>
      <c r="P2" s="5"/>
      <c r="Q2" s="8"/>
      <c r="R2" s="2"/>
      <c r="S2" s="15"/>
      <c r="T2" s="15"/>
    </row>
    <row r="3" spans="1:21" x14ac:dyDescent="0.25">
      <c r="A3" s="6" t="s">
        <v>0</v>
      </c>
      <c r="B3" s="6"/>
      <c r="C3" s="6"/>
      <c r="D3" s="6"/>
      <c r="E3" s="6"/>
      <c r="F3" s="6"/>
      <c r="G3" s="6" t="s">
        <v>8</v>
      </c>
      <c r="H3" s="6"/>
      <c r="I3" s="6"/>
      <c r="J3" s="6"/>
      <c r="K3" s="3"/>
      <c r="L3" s="2"/>
      <c r="M3" s="2"/>
      <c r="N3" s="2"/>
      <c r="O3" s="8" t="s">
        <v>1</v>
      </c>
      <c r="P3" s="7"/>
      <c r="Q3" s="2"/>
      <c r="R3" s="2"/>
      <c r="S3" s="15"/>
      <c r="T3" s="15"/>
    </row>
    <row r="4" spans="1:21" x14ac:dyDescent="0.25">
      <c r="A4" s="6" t="s">
        <v>86</v>
      </c>
      <c r="B4" s="6"/>
      <c r="C4" s="6"/>
      <c r="D4" s="6"/>
      <c r="E4" s="6"/>
      <c r="F4" s="6"/>
      <c r="G4" s="6" t="s">
        <v>9</v>
      </c>
      <c r="H4" s="6" t="s">
        <v>85</v>
      </c>
      <c r="I4" s="6"/>
      <c r="J4" s="6"/>
      <c r="K4" s="3"/>
      <c r="L4" s="2"/>
      <c r="M4" s="2"/>
      <c r="N4" s="36">
        <v>43800</v>
      </c>
      <c r="O4" s="36"/>
      <c r="P4" s="36"/>
      <c r="Q4" s="2"/>
      <c r="R4" s="2"/>
      <c r="S4" s="15"/>
      <c r="T4" s="15"/>
    </row>
    <row r="5" spans="1:21" x14ac:dyDescent="0.25">
      <c r="A5" s="6" t="s">
        <v>2</v>
      </c>
      <c r="B5" s="6"/>
      <c r="C5" s="6"/>
      <c r="D5" s="6"/>
      <c r="E5" s="6"/>
      <c r="F5" s="6"/>
      <c r="G5" s="6" t="s">
        <v>10</v>
      </c>
      <c r="H5" s="6"/>
      <c r="I5" s="6"/>
      <c r="J5" s="6"/>
      <c r="K5" s="3"/>
      <c r="L5" s="2"/>
      <c r="M5" s="2"/>
      <c r="N5" s="16" t="s">
        <v>3</v>
      </c>
      <c r="O5" s="7"/>
      <c r="P5" s="2"/>
      <c r="Q5" s="2"/>
      <c r="R5" s="2"/>
      <c r="S5" s="15"/>
      <c r="T5" s="15"/>
    </row>
    <row r="6" spans="1:21" x14ac:dyDescent="0.25">
      <c r="A6" s="6" t="s">
        <v>4</v>
      </c>
      <c r="B6" s="6"/>
      <c r="C6" s="6"/>
      <c r="D6" s="6"/>
      <c r="E6" s="6"/>
      <c r="F6" s="6"/>
      <c r="G6" s="6" t="s">
        <v>11</v>
      </c>
      <c r="H6" s="6"/>
      <c r="I6" s="6"/>
      <c r="J6" s="6"/>
      <c r="K6" s="3"/>
      <c r="L6" s="2"/>
      <c r="M6" s="2"/>
      <c r="N6" s="9"/>
      <c r="O6" s="8"/>
      <c r="P6" s="2"/>
      <c r="Q6" s="2"/>
      <c r="R6" s="2"/>
      <c r="S6" s="15"/>
      <c r="T6" s="15"/>
    </row>
    <row r="7" spans="1:21" x14ac:dyDescent="0.25">
      <c r="A7" s="6" t="s">
        <v>5</v>
      </c>
      <c r="B7" s="6"/>
      <c r="C7" s="6"/>
      <c r="D7" s="6"/>
      <c r="E7" s="6"/>
      <c r="F7" s="6"/>
      <c r="G7" s="10" t="s">
        <v>12</v>
      </c>
      <c r="H7" s="10"/>
      <c r="I7" s="10"/>
      <c r="J7" s="10"/>
      <c r="K7" s="3"/>
      <c r="L7" s="2"/>
      <c r="M7" s="2"/>
      <c r="N7" s="15"/>
      <c r="O7" s="9"/>
      <c r="P7" s="11" t="s">
        <v>6</v>
      </c>
      <c r="Q7" s="2"/>
      <c r="R7" s="2"/>
      <c r="S7" s="15"/>
      <c r="T7" s="15"/>
    </row>
    <row r="8" spans="1:21" x14ac:dyDescent="0.25">
      <c r="A8" s="12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5"/>
      <c r="O8" s="13">
        <v>0</v>
      </c>
      <c r="P8" s="15"/>
      <c r="Q8" s="2"/>
      <c r="R8" s="2"/>
      <c r="S8" s="15"/>
      <c r="T8" s="15"/>
    </row>
    <row r="9" spans="1:21" x14ac:dyDescent="0.25">
      <c r="A9" s="1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4"/>
      <c r="O9" s="5"/>
      <c r="P9" s="5"/>
      <c r="Q9" s="13"/>
      <c r="R9" s="2"/>
      <c r="S9" s="15"/>
      <c r="T9" s="15"/>
    </row>
    <row r="10" spans="1:21" ht="20.100000000000001" customHeight="1" x14ac:dyDescent="0.3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</row>
    <row r="11" spans="1:21" s="1" customFormat="1" ht="20.100000000000001" customHeight="1" x14ac:dyDescent="0.25">
      <c r="A11" s="42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4"/>
    </row>
    <row r="12" spans="1:21" s="1" customFormat="1" ht="20.100000000000001" customHeight="1" x14ac:dyDescent="0.25">
      <c r="A12" s="17"/>
      <c r="B12" s="17"/>
      <c r="C12" s="17"/>
      <c r="D12" s="37" t="s">
        <v>13</v>
      </c>
      <c r="E12" s="39"/>
      <c r="F12" s="39"/>
      <c r="G12" s="40"/>
      <c r="H12" s="37" t="s">
        <v>14</v>
      </c>
      <c r="I12" s="41"/>
      <c r="J12" s="41"/>
      <c r="K12" s="41"/>
      <c r="L12" s="41"/>
      <c r="M12" s="38"/>
      <c r="N12" s="37" t="s">
        <v>15</v>
      </c>
      <c r="O12" s="41"/>
      <c r="P12" s="38"/>
      <c r="Q12" s="37" t="s">
        <v>16</v>
      </c>
      <c r="R12" s="38"/>
      <c r="S12" s="37" t="s">
        <v>17</v>
      </c>
      <c r="T12" s="38"/>
    </row>
    <row r="13" spans="1:21" ht="39.950000000000003" customHeight="1" x14ac:dyDescent="0.25">
      <c r="A13" s="18"/>
      <c r="B13" s="19"/>
      <c r="C13" s="20"/>
      <c r="D13" s="49" t="s">
        <v>21</v>
      </c>
      <c r="E13" s="51"/>
      <c r="F13" s="51"/>
      <c r="G13" s="50"/>
      <c r="H13" s="49" t="s">
        <v>19</v>
      </c>
      <c r="I13" s="51"/>
      <c r="J13" s="51"/>
      <c r="K13" s="51"/>
      <c r="L13" s="51"/>
      <c r="M13" s="50"/>
      <c r="N13" s="49" t="s">
        <v>20</v>
      </c>
      <c r="O13" s="51"/>
      <c r="P13" s="50"/>
      <c r="Q13" s="49">
        <v>292.72000000000003</v>
      </c>
      <c r="R13" s="50"/>
      <c r="S13" s="72">
        <f>SUM(Q13*(1-$O$8))</f>
        <v>292.72000000000003</v>
      </c>
      <c r="T13" s="73"/>
    </row>
    <row r="14" spans="1:21" ht="39.950000000000003" customHeight="1" x14ac:dyDescent="0.25">
      <c r="A14" s="21"/>
      <c r="B14" s="22"/>
      <c r="C14" s="23"/>
      <c r="D14" s="48" t="s">
        <v>22</v>
      </c>
      <c r="E14" s="46"/>
      <c r="F14" s="46"/>
      <c r="G14" s="47"/>
      <c r="H14" s="64" t="s">
        <v>54</v>
      </c>
      <c r="I14" s="65"/>
      <c r="J14" s="65"/>
      <c r="K14" s="65"/>
      <c r="L14" s="65"/>
      <c r="M14" s="66"/>
      <c r="N14" s="48" t="s">
        <v>20</v>
      </c>
      <c r="O14" s="46"/>
      <c r="P14" s="47"/>
      <c r="Q14" s="52">
        <v>411.8</v>
      </c>
      <c r="R14" s="53"/>
      <c r="S14" s="52">
        <f t="shared" ref="S14:S16" si="0">SUM(Q14*(1-$O$8))</f>
        <v>411.8</v>
      </c>
      <c r="T14" s="53"/>
    </row>
    <row r="15" spans="1:21" s="1" customFormat="1" ht="39.950000000000003" customHeight="1" x14ac:dyDescent="0.25">
      <c r="A15" s="21"/>
      <c r="B15" s="22"/>
      <c r="C15" s="23"/>
      <c r="D15" s="48" t="s">
        <v>55</v>
      </c>
      <c r="E15" s="46"/>
      <c r="F15" s="46"/>
      <c r="G15" s="47"/>
      <c r="H15" s="64" t="s">
        <v>56</v>
      </c>
      <c r="I15" s="65"/>
      <c r="J15" s="65"/>
      <c r="K15" s="65"/>
      <c r="L15" s="65"/>
      <c r="M15" s="66"/>
      <c r="N15" s="48" t="s">
        <v>20</v>
      </c>
      <c r="O15" s="46"/>
      <c r="P15" s="47"/>
      <c r="Q15" s="52">
        <v>411.8</v>
      </c>
      <c r="R15" s="53"/>
      <c r="S15" s="52">
        <f t="shared" ref="S15" si="1">SUM(Q15*(1-$O$8))</f>
        <v>411.8</v>
      </c>
      <c r="T15" s="53"/>
    </row>
    <row r="16" spans="1:21" s="1" customFormat="1" ht="43.5" customHeight="1" x14ac:dyDescent="0.25">
      <c r="A16" s="21"/>
      <c r="B16" s="22"/>
      <c r="C16" s="23"/>
      <c r="D16" s="48" t="s">
        <v>23</v>
      </c>
      <c r="E16" s="46"/>
      <c r="F16" s="46"/>
      <c r="G16" s="47"/>
      <c r="H16" s="64" t="s">
        <v>24</v>
      </c>
      <c r="I16" s="65"/>
      <c r="J16" s="65"/>
      <c r="K16" s="65"/>
      <c r="L16" s="65"/>
      <c r="M16" s="66"/>
      <c r="N16" s="48" t="s">
        <v>20</v>
      </c>
      <c r="O16" s="46"/>
      <c r="P16" s="47"/>
      <c r="Q16" s="48">
        <v>375.44</v>
      </c>
      <c r="R16" s="47"/>
      <c r="S16" s="74">
        <f t="shared" si="0"/>
        <v>375.44</v>
      </c>
      <c r="T16" s="75"/>
      <c r="U16" s="31"/>
    </row>
    <row r="17" spans="1:21" s="1" customFormat="1" ht="35.1" customHeight="1" x14ac:dyDescent="0.25">
      <c r="A17" s="58" t="s">
        <v>58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60"/>
      <c r="U17" s="31"/>
    </row>
    <row r="18" spans="1:21" ht="35.1" customHeight="1" x14ac:dyDescent="0.25">
      <c r="A18" s="61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</row>
    <row r="19" spans="1:21" ht="20.100000000000001" customHeight="1" x14ac:dyDescent="0.25">
      <c r="A19" s="54" t="s">
        <v>25</v>
      </c>
      <c r="B19" s="55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7"/>
    </row>
    <row r="20" spans="1:21" ht="39.950000000000003" customHeight="1" x14ac:dyDescent="0.25">
      <c r="A20" s="18"/>
      <c r="B20" s="19"/>
      <c r="C20" s="20"/>
      <c r="D20" s="46" t="s">
        <v>26</v>
      </c>
      <c r="E20" s="46"/>
      <c r="F20" s="46"/>
      <c r="G20" s="47"/>
      <c r="H20" s="48" t="s">
        <v>28</v>
      </c>
      <c r="I20" s="46"/>
      <c r="J20" s="46"/>
      <c r="K20" s="46"/>
      <c r="L20" s="46"/>
      <c r="M20" s="47"/>
      <c r="N20" s="48" t="s">
        <v>29</v>
      </c>
      <c r="O20" s="46"/>
      <c r="P20" s="47"/>
      <c r="Q20" s="49">
        <v>64.28</v>
      </c>
      <c r="R20" s="50"/>
      <c r="S20" s="52">
        <f t="shared" ref="S20:S21" si="2">SUM(Q20*(1-$O$8))</f>
        <v>64.28</v>
      </c>
      <c r="T20" s="53"/>
    </row>
    <row r="21" spans="1:21" ht="39.950000000000003" customHeight="1" x14ac:dyDescent="0.25">
      <c r="A21" s="24"/>
      <c r="B21" s="25"/>
      <c r="C21" s="26"/>
      <c r="D21" s="77" t="s">
        <v>27</v>
      </c>
      <c r="E21" s="79"/>
      <c r="F21" s="79"/>
      <c r="G21" s="78"/>
      <c r="H21" s="77" t="s">
        <v>28</v>
      </c>
      <c r="I21" s="79"/>
      <c r="J21" s="79"/>
      <c r="K21" s="79"/>
      <c r="L21" s="79"/>
      <c r="M21" s="78"/>
      <c r="N21" s="67" t="s">
        <v>40</v>
      </c>
      <c r="O21" s="68"/>
      <c r="P21" s="69"/>
      <c r="Q21" s="77">
        <v>113.4</v>
      </c>
      <c r="R21" s="78"/>
      <c r="S21" s="74">
        <f t="shared" si="2"/>
        <v>113.4</v>
      </c>
      <c r="T21" s="75"/>
    </row>
    <row r="22" spans="1:21" s="1" customFormat="1" ht="20.100000000000001" customHeight="1" x14ac:dyDescent="0.25">
      <c r="A22" s="70" t="s">
        <v>41</v>
      </c>
      <c r="B22" s="71"/>
      <c r="C22" s="71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4"/>
    </row>
    <row r="23" spans="1:21" s="1" customFormat="1" ht="39.950000000000003" customHeight="1" x14ac:dyDescent="0.25">
      <c r="A23" s="18"/>
      <c r="B23" s="19"/>
      <c r="C23" s="20"/>
      <c r="D23" s="46" t="s">
        <v>30</v>
      </c>
      <c r="E23" s="46"/>
      <c r="F23" s="46"/>
      <c r="G23" s="47"/>
      <c r="H23" s="48" t="s">
        <v>42</v>
      </c>
      <c r="I23" s="46"/>
      <c r="J23" s="46"/>
      <c r="K23" s="46"/>
      <c r="L23" s="46"/>
      <c r="M23" s="47"/>
      <c r="N23" s="48" t="s">
        <v>20</v>
      </c>
      <c r="O23" s="46"/>
      <c r="P23" s="47"/>
      <c r="Q23" s="49">
        <v>197.12</v>
      </c>
      <c r="R23" s="50"/>
      <c r="S23" s="52">
        <f t="shared" ref="S23" si="3">SUM(Q23*(1-$O$8))</f>
        <v>197.12</v>
      </c>
      <c r="T23" s="53"/>
    </row>
    <row r="24" spans="1:21" s="30" customFormat="1" ht="39.950000000000003" customHeight="1" x14ac:dyDescent="0.25">
      <c r="A24" s="27"/>
      <c r="B24" s="28"/>
      <c r="C24" s="29"/>
      <c r="D24" s="48" t="s">
        <v>43</v>
      </c>
      <c r="E24" s="46"/>
      <c r="F24" s="46"/>
      <c r="G24" s="47"/>
      <c r="H24" s="64" t="s">
        <v>45</v>
      </c>
      <c r="I24" s="65"/>
      <c r="J24" s="65"/>
      <c r="K24" s="65"/>
      <c r="L24" s="65"/>
      <c r="M24" s="66"/>
      <c r="N24" s="48" t="s">
        <v>20</v>
      </c>
      <c r="O24" s="46"/>
      <c r="P24" s="47"/>
      <c r="Q24" s="48" t="s">
        <v>49</v>
      </c>
      <c r="R24" s="47"/>
      <c r="S24" s="52"/>
      <c r="T24" s="53"/>
    </row>
    <row r="25" spans="1:21" s="1" customFormat="1" ht="39.950000000000003" customHeight="1" x14ac:dyDescent="0.25">
      <c r="A25" s="24"/>
      <c r="B25" s="25"/>
      <c r="C25" s="26"/>
      <c r="D25" s="67" t="s">
        <v>44</v>
      </c>
      <c r="E25" s="68"/>
      <c r="F25" s="68"/>
      <c r="G25" s="69"/>
      <c r="H25" s="67" t="s">
        <v>46</v>
      </c>
      <c r="I25" s="68"/>
      <c r="J25" s="68"/>
      <c r="K25" s="68"/>
      <c r="L25" s="68"/>
      <c r="M25" s="69"/>
      <c r="N25" s="67" t="s">
        <v>20</v>
      </c>
      <c r="O25" s="68"/>
      <c r="P25" s="69"/>
      <c r="Q25" s="48" t="s">
        <v>49</v>
      </c>
      <c r="R25" s="47"/>
      <c r="S25" s="74"/>
      <c r="T25" s="75"/>
    </row>
    <row r="26" spans="1:21" s="1" customFormat="1" ht="20.100000000000001" customHeight="1" x14ac:dyDescent="0.25">
      <c r="A26" s="42" t="s">
        <v>47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4"/>
    </row>
    <row r="27" spans="1:21" s="1" customFormat="1" ht="39.950000000000003" customHeight="1" x14ac:dyDescent="0.25">
      <c r="A27" s="21"/>
      <c r="B27" s="22"/>
      <c r="C27" s="23"/>
      <c r="D27" s="46" t="s">
        <v>31</v>
      </c>
      <c r="E27" s="46"/>
      <c r="F27" s="46"/>
      <c r="G27" s="47"/>
      <c r="H27" s="48" t="s">
        <v>51</v>
      </c>
      <c r="I27" s="46"/>
      <c r="J27" s="46"/>
      <c r="K27" s="46"/>
      <c r="L27" s="46"/>
      <c r="M27" s="47"/>
      <c r="N27" s="76" t="s">
        <v>32</v>
      </c>
      <c r="O27" s="46"/>
      <c r="P27" s="47"/>
      <c r="Q27" s="48">
        <v>112.52</v>
      </c>
      <c r="R27" s="47"/>
      <c r="S27" s="52">
        <f t="shared" ref="S27:S28" si="4">SUM(Q27*(1-$O$8))</f>
        <v>112.52</v>
      </c>
      <c r="T27" s="53"/>
    </row>
    <row r="28" spans="1:21" s="1" customFormat="1" ht="39.950000000000003" customHeight="1" x14ac:dyDescent="0.25">
      <c r="A28" s="24"/>
      <c r="B28" s="25"/>
      <c r="C28" s="26"/>
      <c r="D28" s="46" t="s">
        <v>33</v>
      </c>
      <c r="E28" s="46"/>
      <c r="F28" s="46"/>
      <c r="G28" s="47"/>
      <c r="H28" s="48" t="s">
        <v>50</v>
      </c>
      <c r="I28" s="46"/>
      <c r="J28" s="46"/>
      <c r="K28" s="46"/>
      <c r="L28" s="46"/>
      <c r="M28" s="47"/>
      <c r="N28" s="48" t="s">
        <v>32</v>
      </c>
      <c r="O28" s="46"/>
      <c r="P28" s="47"/>
      <c r="Q28" s="48">
        <v>134.12</v>
      </c>
      <c r="R28" s="47"/>
      <c r="S28" s="52">
        <f t="shared" si="4"/>
        <v>134.12</v>
      </c>
      <c r="T28" s="53"/>
    </row>
    <row r="29" spans="1:21" s="1" customFormat="1" ht="20.100000000000001" customHeight="1" x14ac:dyDescent="0.25">
      <c r="A29" s="42" t="s">
        <v>48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4"/>
    </row>
    <row r="30" spans="1:21" ht="39.950000000000003" customHeight="1" x14ac:dyDescent="0.25">
      <c r="A30" s="21"/>
      <c r="B30" s="22"/>
      <c r="C30" s="23"/>
      <c r="D30" s="46" t="s">
        <v>34</v>
      </c>
      <c r="E30" s="46"/>
      <c r="F30" s="46"/>
      <c r="G30" s="47"/>
      <c r="H30" s="48" t="s">
        <v>35</v>
      </c>
      <c r="I30" s="46"/>
      <c r="J30" s="46"/>
      <c r="K30" s="46"/>
      <c r="L30" s="46"/>
      <c r="M30" s="47"/>
      <c r="N30" s="48"/>
      <c r="O30" s="46"/>
      <c r="P30" s="47"/>
      <c r="Q30" s="48">
        <v>8.84</v>
      </c>
      <c r="R30" s="47"/>
      <c r="S30" s="52">
        <f t="shared" ref="S30" si="5">SUM(Q30*(1-$O$8))</f>
        <v>8.84</v>
      </c>
      <c r="T30" s="53"/>
    </row>
    <row r="31" spans="1:21" s="1" customFormat="1" ht="39.950000000000003" customHeight="1" x14ac:dyDescent="0.25">
      <c r="A31" s="21"/>
      <c r="B31" s="22"/>
      <c r="C31" s="23"/>
      <c r="D31" s="48" t="s">
        <v>52</v>
      </c>
      <c r="E31" s="46"/>
      <c r="F31" s="46"/>
      <c r="G31" s="47"/>
      <c r="H31" s="48" t="s">
        <v>53</v>
      </c>
      <c r="I31" s="46"/>
      <c r="J31" s="46"/>
      <c r="K31" s="46"/>
      <c r="L31" s="46"/>
      <c r="M31" s="47"/>
      <c r="N31" s="67" t="s">
        <v>38</v>
      </c>
      <c r="O31" s="68"/>
      <c r="P31" s="69"/>
      <c r="Q31" s="48">
        <v>18.809999999999999</v>
      </c>
      <c r="R31" s="47"/>
      <c r="S31" s="52">
        <f t="shared" ref="S31" si="6">SUM(Q31*(1-$O$8))</f>
        <v>18.809999999999999</v>
      </c>
      <c r="T31" s="53"/>
    </row>
    <row r="32" spans="1:21" ht="39.950000000000003" customHeight="1" x14ac:dyDescent="0.25">
      <c r="A32" s="21"/>
      <c r="B32" s="22"/>
      <c r="C32" s="23"/>
      <c r="D32" s="46" t="s">
        <v>36</v>
      </c>
      <c r="E32" s="46"/>
      <c r="F32" s="46"/>
      <c r="G32" s="47"/>
      <c r="H32" s="48" t="s">
        <v>37</v>
      </c>
      <c r="I32" s="46"/>
      <c r="J32" s="46"/>
      <c r="K32" s="46"/>
      <c r="L32" s="46"/>
      <c r="M32" s="47"/>
      <c r="N32" s="64" t="s">
        <v>38</v>
      </c>
      <c r="O32" s="65"/>
      <c r="P32" s="66"/>
      <c r="Q32" s="48">
        <v>11.04</v>
      </c>
      <c r="R32" s="47"/>
      <c r="S32" s="52">
        <f>SUM(Q32*(1-$O$8))</f>
        <v>11.04</v>
      </c>
      <c r="T32" s="53"/>
    </row>
    <row r="33" spans="1:20" ht="15.75" x14ac:dyDescent="0.25">
      <c r="A33" s="35" t="s">
        <v>57</v>
      </c>
      <c r="B33" s="33"/>
      <c r="C33" s="33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34"/>
      <c r="R33" s="34"/>
      <c r="S33" s="34"/>
      <c r="T33" s="32"/>
    </row>
    <row r="34" spans="1:20" ht="15.75" x14ac:dyDescent="0.25">
      <c r="A34" s="21"/>
      <c r="B34" s="22"/>
      <c r="C34" s="23"/>
      <c r="D34" s="49" t="s">
        <v>59</v>
      </c>
      <c r="E34" s="51"/>
      <c r="F34" s="51"/>
      <c r="G34" s="50"/>
      <c r="H34" s="49" t="s">
        <v>60</v>
      </c>
      <c r="I34" s="51"/>
      <c r="J34" s="51"/>
      <c r="K34" s="51"/>
      <c r="L34" s="51"/>
      <c r="M34" s="50"/>
      <c r="N34" s="49" t="s">
        <v>20</v>
      </c>
      <c r="O34" s="51"/>
      <c r="P34" s="50"/>
      <c r="Q34" s="49">
        <v>73.400000000000006</v>
      </c>
      <c r="R34" s="50"/>
      <c r="S34" s="72">
        <f t="shared" ref="S34" si="7">SUM(Q34*(1-$O$8))</f>
        <v>73.400000000000006</v>
      </c>
      <c r="T34" s="73"/>
    </row>
    <row r="35" spans="1:20" s="1" customFormat="1" ht="15.75" customHeight="1" x14ac:dyDescent="0.25">
      <c r="A35" s="27"/>
      <c r="B35" s="28"/>
      <c r="C35" s="29"/>
      <c r="D35" s="48" t="s">
        <v>61</v>
      </c>
      <c r="E35" s="46"/>
      <c r="F35" s="46"/>
      <c r="G35" s="47"/>
      <c r="H35" s="48" t="s">
        <v>62</v>
      </c>
      <c r="I35" s="46"/>
      <c r="J35" s="46"/>
      <c r="K35" s="46"/>
      <c r="L35" s="46"/>
      <c r="M35" s="47"/>
      <c r="N35" s="48" t="s">
        <v>20</v>
      </c>
      <c r="O35" s="46"/>
      <c r="P35" s="47"/>
      <c r="Q35" s="48">
        <v>90.6</v>
      </c>
      <c r="R35" s="47"/>
      <c r="S35" s="52">
        <f t="shared" ref="S35:S44" si="8">SUM(Q35*(1-$O$8))</f>
        <v>90.6</v>
      </c>
      <c r="T35" s="53"/>
    </row>
    <row r="36" spans="1:20" s="1" customFormat="1" ht="15.75" customHeight="1" x14ac:dyDescent="0.25">
      <c r="A36" s="27"/>
      <c r="B36" s="28"/>
      <c r="C36" s="29"/>
      <c r="D36" s="48" t="s">
        <v>63</v>
      </c>
      <c r="E36" s="46"/>
      <c r="F36" s="46"/>
      <c r="G36" s="47"/>
      <c r="H36" s="48" t="s">
        <v>64</v>
      </c>
      <c r="I36" s="46"/>
      <c r="J36" s="46"/>
      <c r="K36" s="46"/>
      <c r="L36" s="46"/>
      <c r="M36" s="47"/>
      <c r="N36" s="48" t="s">
        <v>20</v>
      </c>
      <c r="O36" s="46"/>
      <c r="P36" s="47"/>
      <c r="Q36" s="48">
        <v>107.6</v>
      </c>
      <c r="R36" s="47"/>
      <c r="S36" s="52">
        <f t="shared" si="8"/>
        <v>107.6</v>
      </c>
      <c r="T36" s="53"/>
    </row>
    <row r="37" spans="1:20" s="1" customFormat="1" ht="15.75" customHeight="1" x14ac:dyDescent="0.25">
      <c r="A37" s="27"/>
      <c r="B37" s="28"/>
      <c r="C37" s="29"/>
      <c r="D37" s="48" t="s">
        <v>65</v>
      </c>
      <c r="E37" s="46"/>
      <c r="F37" s="46"/>
      <c r="G37" s="47"/>
      <c r="H37" s="48" t="s">
        <v>66</v>
      </c>
      <c r="I37" s="46"/>
      <c r="J37" s="46"/>
      <c r="K37" s="46"/>
      <c r="L37" s="46"/>
      <c r="M37" s="47"/>
      <c r="N37" s="48" t="s">
        <v>20</v>
      </c>
      <c r="O37" s="46"/>
      <c r="P37" s="47"/>
      <c r="Q37" s="48">
        <v>130</v>
      </c>
      <c r="R37" s="47"/>
      <c r="S37" s="52">
        <f t="shared" si="8"/>
        <v>130</v>
      </c>
      <c r="T37" s="53"/>
    </row>
    <row r="38" spans="1:20" s="1" customFormat="1" ht="15.75" customHeight="1" x14ac:dyDescent="0.25">
      <c r="A38" s="27" t="s">
        <v>81</v>
      </c>
      <c r="B38" s="28"/>
      <c r="C38" s="29"/>
      <c r="D38" s="48" t="s">
        <v>67</v>
      </c>
      <c r="E38" s="46"/>
      <c r="F38" s="46"/>
      <c r="G38" s="47"/>
      <c r="H38" s="48" t="s">
        <v>70</v>
      </c>
      <c r="I38" s="46"/>
      <c r="J38" s="46"/>
      <c r="K38" s="46"/>
      <c r="L38" s="46"/>
      <c r="M38" s="47"/>
      <c r="N38" s="48" t="s">
        <v>20</v>
      </c>
      <c r="O38" s="46"/>
      <c r="P38" s="47"/>
      <c r="Q38" s="48">
        <v>154</v>
      </c>
      <c r="R38" s="47"/>
      <c r="S38" s="52">
        <f t="shared" si="8"/>
        <v>154</v>
      </c>
      <c r="T38" s="53"/>
    </row>
    <row r="39" spans="1:20" s="1" customFormat="1" ht="15.75" customHeight="1" x14ac:dyDescent="0.25">
      <c r="A39" s="27" t="s">
        <v>82</v>
      </c>
      <c r="B39" s="28"/>
      <c r="C39" s="29"/>
      <c r="D39" s="48" t="s">
        <v>68</v>
      </c>
      <c r="E39" s="46"/>
      <c r="F39" s="46"/>
      <c r="G39" s="47"/>
      <c r="H39" s="48" t="s">
        <v>71</v>
      </c>
      <c r="I39" s="46"/>
      <c r="J39" s="46"/>
      <c r="K39" s="46"/>
      <c r="L39" s="46"/>
      <c r="M39" s="47"/>
      <c r="N39" s="48" t="s">
        <v>20</v>
      </c>
      <c r="O39" s="46"/>
      <c r="P39" s="47"/>
      <c r="Q39" s="48">
        <v>177.1</v>
      </c>
      <c r="R39" s="47"/>
      <c r="S39" s="52">
        <f t="shared" si="8"/>
        <v>177.1</v>
      </c>
      <c r="T39" s="53"/>
    </row>
    <row r="40" spans="1:20" s="1" customFormat="1" ht="15.75" customHeight="1" x14ac:dyDescent="0.25">
      <c r="A40" s="27" t="s">
        <v>83</v>
      </c>
      <c r="B40" s="28"/>
      <c r="C40" s="29"/>
      <c r="D40" s="48" t="s">
        <v>69</v>
      </c>
      <c r="E40" s="46"/>
      <c r="F40" s="46"/>
      <c r="G40" s="47"/>
      <c r="H40" s="48" t="s">
        <v>72</v>
      </c>
      <c r="I40" s="46"/>
      <c r="J40" s="46"/>
      <c r="K40" s="46"/>
      <c r="L40" s="46"/>
      <c r="M40" s="47"/>
      <c r="N40" s="48" t="s">
        <v>20</v>
      </c>
      <c r="O40" s="46"/>
      <c r="P40" s="47"/>
      <c r="Q40" s="48">
        <v>200.3</v>
      </c>
      <c r="R40" s="47"/>
      <c r="S40" s="52">
        <f t="shared" si="8"/>
        <v>200.3</v>
      </c>
      <c r="T40" s="53"/>
    </row>
    <row r="41" spans="1:20" s="1" customFormat="1" ht="15.75" customHeight="1" x14ac:dyDescent="0.25">
      <c r="A41" s="27" t="s">
        <v>84</v>
      </c>
      <c r="B41" s="28"/>
      <c r="C41" s="29"/>
      <c r="D41" s="48" t="s">
        <v>73</v>
      </c>
      <c r="E41" s="46"/>
      <c r="F41" s="46"/>
      <c r="G41" s="47"/>
      <c r="H41" s="48" t="s">
        <v>77</v>
      </c>
      <c r="I41" s="46"/>
      <c r="J41" s="46"/>
      <c r="K41" s="46"/>
      <c r="L41" s="46"/>
      <c r="M41" s="47"/>
      <c r="N41" s="48" t="s">
        <v>20</v>
      </c>
      <c r="O41" s="46"/>
      <c r="P41" s="47"/>
      <c r="Q41" s="48">
        <v>217.7</v>
      </c>
      <c r="R41" s="47"/>
      <c r="S41" s="52">
        <f t="shared" si="8"/>
        <v>217.7</v>
      </c>
      <c r="T41" s="53"/>
    </row>
    <row r="42" spans="1:20" s="1" customFormat="1" ht="15.75" customHeight="1" x14ac:dyDescent="0.25">
      <c r="A42" s="27"/>
      <c r="B42" s="28"/>
      <c r="C42" s="29"/>
      <c r="D42" s="48" t="s">
        <v>74</v>
      </c>
      <c r="E42" s="46"/>
      <c r="F42" s="46"/>
      <c r="G42" s="47"/>
      <c r="H42" s="48" t="s">
        <v>78</v>
      </c>
      <c r="I42" s="46"/>
      <c r="J42" s="46"/>
      <c r="K42" s="46"/>
      <c r="L42" s="46"/>
      <c r="M42" s="47"/>
      <c r="N42" s="48" t="s">
        <v>20</v>
      </c>
      <c r="O42" s="46"/>
      <c r="P42" s="47"/>
      <c r="Q42" s="48">
        <v>237.7</v>
      </c>
      <c r="R42" s="47"/>
      <c r="S42" s="52">
        <f t="shared" si="8"/>
        <v>237.7</v>
      </c>
      <c r="T42" s="53"/>
    </row>
    <row r="43" spans="1:20" s="1" customFormat="1" ht="15.75" customHeight="1" x14ac:dyDescent="0.25">
      <c r="A43" s="27"/>
      <c r="B43" s="28"/>
      <c r="C43" s="29"/>
      <c r="D43" s="48" t="s">
        <v>75</v>
      </c>
      <c r="E43" s="46"/>
      <c r="F43" s="46"/>
      <c r="G43" s="47"/>
      <c r="H43" s="48" t="s">
        <v>79</v>
      </c>
      <c r="I43" s="46"/>
      <c r="J43" s="46"/>
      <c r="K43" s="46"/>
      <c r="L43" s="46"/>
      <c r="M43" s="47"/>
      <c r="N43" s="48" t="s">
        <v>20</v>
      </c>
      <c r="O43" s="46"/>
      <c r="P43" s="47"/>
      <c r="Q43" s="48">
        <v>255.8</v>
      </c>
      <c r="R43" s="47"/>
      <c r="S43" s="52">
        <f t="shared" si="8"/>
        <v>255.8</v>
      </c>
      <c r="T43" s="53"/>
    </row>
    <row r="44" spans="1:20" s="1" customFormat="1" ht="15.75" x14ac:dyDescent="0.25">
      <c r="A44" s="24"/>
      <c r="B44" s="25"/>
      <c r="C44" s="26"/>
      <c r="D44" s="77" t="s">
        <v>76</v>
      </c>
      <c r="E44" s="79"/>
      <c r="F44" s="79"/>
      <c r="G44" s="78"/>
      <c r="H44" s="77" t="s">
        <v>80</v>
      </c>
      <c r="I44" s="79"/>
      <c r="J44" s="79"/>
      <c r="K44" s="79"/>
      <c r="L44" s="79"/>
      <c r="M44" s="78"/>
      <c r="N44" s="67" t="s">
        <v>20</v>
      </c>
      <c r="O44" s="68"/>
      <c r="P44" s="69"/>
      <c r="Q44" s="77">
        <v>282.60000000000002</v>
      </c>
      <c r="R44" s="78"/>
      <c r="S44" s="74">
        <f t="shared" si="8"/>
        <v>282.60000000000002</v>
      </c>
      <c r="T44" s="75"/>
    </row>
  </sheetData>
  <mergeCells count="141">
    <mergeCell ref="S42:T42"/>
    <mergeCell ref="S43:T43"/>
    <mergeCell ref="N42:P42"/>
    <mergeCell ref="N43:P43"/>
    <mergeCell ref="Q41:R41"/>
    <mergeCell ref="Q42:R42"/>
    <mergeCell ref="Q43:R43"/>
    <mergeCell ref="D42:G42"/>
    <mergeCell ref="D43:G43"/>
    <mergeCell ref="H41:M41"/>
    <mergeCell ref="H42:M42"/>
    <mergeCell ref="H43:M43"/>
    <mergeCell ref="D41:G41"/>
    <mergeCell ref="N41:P41"/>
    <mergeCell ref="S41:T41"/>
    <mergeCell ref="N38:P38"/>
    <mergeCell ref="N39:P39"/>
    <mergeCell ref="N40:P40"/>
    <mergeCell ref="Q38:R38"/>
    <mergeCell ref="Q39:R39"/>
    <mergeCell ref="D38:G38"/>
    <mergeCell ref="D39:G39"/>
    <mergeCell ref="D40:G40"/>
    <mergeCell ref="H38:M38"/>
    <mergeCell ref="H39:M39"/>
    <mergeCell ref="H40:M40"/>
    <mergeCell ref="D44:G44"/>
    <mergeCell ref="H44:M44"/>
    <mergeCell ref="N44:P44"/>
    <mergeCell ref="Q44:R44"/>
    <mergeCell ref="S44:T44"/>
    <mergeCell ref="D35:G35"/>
    <mergeCell ref="H35:M35"/>
    <mergeCell ref="N35:P35"/>
    <mergeCell ref="Q35:R35"/>
    <mergeCell ref="S35:T35"/>
    <mergeCell ref="S36:T36"/>
    <mergeCell ref="D37:G37"/>
    <mergeCell ref="H37:M37"/>
    <mergeCell ref="N37:P37"/>
    <mergeCell ref="Q37:R37"/>
    <mergeCell ref="S37:T37"/>
    <mergeCell ref="D36:G36"/>
    <mergeCell ref="H36:M36"/>
    <mergeCell ref="N36:P36"/>
    <mergeCell ref="Q36:R36"/>
    <mergeCell ref="S38:T38"/>
    <mergeCell ref="S39:T39"/>
    <mergeCell ref="Q40:R40"/>
    <mergeCell ref="S40:T40"/>
    <mergeCell ref="S34:T34"/>
    <mergeCell ref="D31:G31"/>
    <mergeCell ref="H31:M31"/>
    <mergeCell ref="N32:P32"/>
    <mergeCell ref="S31:T31"/>
    <mergeCell ref="Q31:R31"/>
    <mergeCell ref="D33:G33"/>
    <mergeCell ref="H33:M33"/>
    <mergeCell ref="N33:P33"/>
    <mergeCell ref="D34:G34"/>
    <mergeCell ref="H34:M34"/>
    <mergeCell ref="N34:P34"/>
    <mergeCell ref="Q34:R34"/>
    <mergeCell ref="D24:G24"/>
    <mergeCell ref="D25:G25"/>
    <mergeCell ref="H24:M24"/>
    <mergeCell ref="H25:M25"/>
    <mergeCell ref="N24:P24"/>
    <mergeCell ref="N25:P25"/>
    <mergeCell ref="S28:T28"/>
    <mergeCell ref="S30:T30"/>
    <mergeCell ref="S32:T32"/>
    <mergeCell ref="S21:T21"/>
    <mergeCell ref="S23:T23"/>
    <mergeCell ref="S24:T24"/>
    <mergeCell ref="S25:T25"/>
    <mergeCell ref="S27:T27"/>
    <mergeCell ref="A26:T26"/>
    <mergeCell ref="Q24:R24"/>
    <mergeCell ref="Q25:R25"/>
    <mergeCell ref="A29:T29"/>
    <mergeCell ref="D27:G27"/>
    <mergeCell ref="H27:M27"/>
    <mergeCell ref="N27:P27"/>
    <mergeCell ref="Q27:R27"/>
    <mergeCell ref="Q21:R21"/>
    <mergeCell ref="D21:G21"/>
    <mergeCell ref="H21:M21"/>
    <mergeCell ref="N21:P21"/>
    <mergeCell ref="Q30:R30"/>
    <mergeCell ref="Q32:R32"/>
    <mergeCell ref="D30:G30"/>
    <mergeCell ref="H30:M30"/>
    <mergeCell ref="N30:P30"/>
    <mergeCell ref="D32:G32"/>
    <mergeCell ref="H32:M32"/>
    <mergeCell ref="N31:P31"/>
    <mergeCell ref="A22:T22"/>
    <mergeCell ref="S13:T13"/>
    <mergeCell ref="S14:T14"/>
    <mergeCell ref="S16:T16"/>
    <mergeCell ref="S20:T20"/>
    <mergeCell ref="D20:G20"/>
    <mergeCell ref="H20:M20"/>
    <mergeCell ref="N20:P20"/>
    <mergeCell ref="N16:P16"/>
    <mergeCell ref="H16:M16"/>
    <mergeCell ref="D16:G16"/>
    <mergeCell ref="D15:G15"/>
    <mergeCell ref="H15:M15"/>
    <mergeCell ref="N15:P15"/>
    <mergeCell ref="Q15:R15"/>
    <mergeCell ref="S15:T15"/>
    <mergeCell ref="D28:G28"/>
    <mergeCell ref="H28:M28"/>
    <mergeCell ref="N28:P28"/>
    <mergeCell ref="Q28:R28"/>
    <mergeCell ref="N4:P4"/>
    <mergeCell ref="S12:T12"/>
    <mergeCell ref="D12:G12"/>
    <mergeCell ref="H12:M12"/>
    <mergeCell ref="N12:P12"/>
    <mergeCell ref="Q12:R12"/>
    <mergeCell ref="A11:T11"/>
    <mergeCell ref="A10:T10"/>
    <mergeCell ref="D23:G23"/>
    <mergeCell ref="H23:M23"/>
    <mergeCell ref="N23:P23"/>
    <mergeCell ref="Q23:R23"/>
    <mergeCell ref="D13:G13"/>
    <mergeCell ref="D14:G14"/>
    <mergeCell ref="Q13:R13"/>
    <mergeCell ref="Q14:R14"/>
    <mergeCell ref="Q16:R16"/>
    <mergeCell ref="A19:T19"/>
    <mergeCell ref="Q20:R20"/>
    <mergeCell ref="A17:T18"/>
    <mergeCell ref="N13:P13"/>
    <mergeCell ref="N14:P14"/>
    <mergeCell ref="H13:M13"/>
    <mergeCell ref="H14:M14"/>
  </mergeCells>
  <hyperlinks>
    <hyperlink ref="A8" r:id="rId1"/>
  </hyperlinks>
  <pageMargins left="0.7" right="0.7" top="0.75" bottom="0.75" header="0.3" footer="0.3"/>
  <pageSetup paperSize="9" orientation="landscape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Company>HTR Support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Leana Kolsar</dc:creator>
  <cp:lastModifiedBy>Robert Mathias Reini</cp:lastModifiedBy>
  <cp:lastPrinted>2018-09-11T08:35:51Z</cp:lastPrinted>
  <dcterms:created xsi:type="dcterms:W3CDTF">2018-03-07T06:38:13Z</dcterms:created>
  <dcterms:modified xsi:type="dcterms:W3CDTF">2019-12-02T07:55:40Z</dcterms:modified>
</cp:coreProperties>
</file>