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7645CF86-E692-4F5A-945A-2971700318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Äärikud ka keevisliitmiku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4" l="1"/>
  <c r="Q16" i="4"/>
  <c r="Q17" i="4"/>
  <c r="Q18" i="4"/>
  <c r="Q19" i="4"/>
  <c r="Q20" i="4"/>
  <c r="Q21" i="4"/>
  <c r="Q25" i="4"/>
  <c r="Q26" i="4"/>
  <c r="Q27" i="4"/>
  <c r="Q28" i="4"/>
  <c r="Q29" i="4"/>
  <c r="Q30" i="4"/>
  <c r="Q34" i="4"/>
  <c r="Q35" i="4"/>
  <c r="Q36" i="4"/>
  <c r="Q37" i="4"/>
  <c r="Q38" i="4"/>
  <c r="Q39" i="4"/>
  <c r="Q40" i="4"/>
  <c r="Q41" i="4"/>
  <c r="Q42" i="4"/>
  <c r="Q43" i="4"/>
  <c r="Q44" i="4"/>
  <c r="Q45" i="4"/>
  <c r="Q49" i="4"/>
  <c r="Q50" i="4"/>
  <c r="Q51" i="4"/>
  <c r="Q52" i="4"/>
  <c r="Q53" i="4"/>
  <c r="Q54" i="4"/>
  <c r="Q55" i="4"/>
  <c r="Q56" i="4"/>
  <c r="Q57" i="4"/>
  <c r="Q58" i="4"/>
  <c r="Q59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7" i="4"/>
  <c r="Q99" i="4"/>
  <c r="Q101" i="4"/>
  <c r="Q102" i="4"/>
  <c r="Q104" i="4"/>
  <c r="Q105" i="4"/>
  <c r="Q106" i="4"/>
  <c r="Q108" i="4"/>
  <c r="Q109" i="4"/>
  <c r="Q110" i="4"/>
  <c r="Q112" i="4"/>
  <c r="Q113" i="4"/>
  <c r="Q114" i="4"/>
  <c r="Q116" i="4"/>
  <c r="Q117" i="4"/>
  <c r="Q118" i="4"/>
  <c r="Q120" i="4"/>
  <c r="Q121" i="4"/>
  <c r="Q122" i="4"/>
  <c r="Q123" i="4"/>
  <c r="Q125" i="4"/>
  <c r="Q126" i="4"/>
  <c r="Q127" i="4"/>
  <c r="Q129" i="4"/>
  <c r="Q130" i="4"/>
  <c r="Q131" i="4"/>
  <c r="Q133" i="4"/>
  <c r="Q134" i="4"/>
  <c r="Q135" i="4"/>
  <c r="Q137" i="4"/>
  <c r="Q138" i="4"/>
  <c r="Q139" i="4"/>
  <c r="Q143" i="4"/>
  <c r="Q144" i="4"/>
  <c r="Q145" i="4"/>
  <c r="Q146" i="4"/>
  <c r="Q147" i="4"/>
  <c r="Q148" i="4"/>
  <c r="Q149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7" i="4"/>
  <c r="Q168" i="4"/>
  <c r="Q169" i="4"/>
  <c r="Q170" i="4"/>
  <c r="Q171" i="4"/>
  <c r="Q175" i="4"/>
  <c r="Q177" i="4"/>
  <c r="Q178" i="4"/>
  <c r="Q180" i="4"/>
  <c r="Q181" i="4"/>
  <c r="Q183" i="4"/>
  <c r="Q184" i="4"/>
  <c r="Q186" i="4"/>
  <c r="Q188" i="4"/>
  <c r="Q190" i="4"/>
  <c r="Q192" i="4"/>
  <c r="Q194" i="4"/>
  <c r="Q196" i="4"/>
  <c r="Q200" i="4"/>
  <c r="Q201" i="4"/>
  <c r="Q202" i="4"/>
  <c r="Q203" i="4"/>
  <c r="Q204" i="4"/>
  <c r="Q205" i="4"/>
  <c r="Q206" i="4"/>
  <c r="Q210" i="4"/>
  <c r="Q211" i="4"/>
  <c r="Q212" i="4"/>
  <c r="Q213" i="4"/>
  <c r="Q214" i="4"/>
  <c r="Q215" i="4"/>
  <c r="Q216" i="4"/>
  <c r="Q217" i="4"/>
  <c r="Q218" i="4"/>
  <c r="Q219" i="4"/>
  <c r="Q223" i="4"/>
  <c r="Q225" i="4"/>
  <c r="Q226" i="4"/>
  <c r="Q228" i="4"/>
  <c r="Q229" i="4"/>
  <c r="Q231" i="4"/>
  <c r="Q232" i="4"/>
  <c r="Q234" i="4"/>
  <c r="Q236" i="4"/>
  <c r="Q238" i="4"/>
  <c r="Q239" i="4"/>
  <c r="Q240" i="4"/>
  <c r="Q242" i="4"/>
  <c r="Q243" i="4"/>
  <c r="Q246" i="4"/>
  <c r="Q247" i="4"/>
  <c r="Q24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9" authorId="0" shapeId="0" xr:uid="{00000000-0006-0000-0000-000009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<sst xmlns="http://schemas.openxmlformats.org/spreadsheetml/2006/main" count="408" uniqueCount="309">
  <si>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</si>
  <si>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</si>
  <si>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</si>
  <si>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</si>
  <si>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</si>
  <si>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</si>
  <si>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</si>
  <si>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</si>
  <si>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</si>
  <si>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</si>
  <si>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</si>
  <si>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</si>
  <si>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</si>
  <si>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>Põhihind</t>
  </si>
  <si>
    <t>Kood</t>
  </si>
  <si>
    <t>DN 300</t>
  </si>
  <si>
    <t>03261032</t>
  </si>
  <si>
    <t>DN 250</t>
  </si>
  <si>
    <t>03261030</t>
  </si>
  <si>
    <t>DN 200</t>
  </si>
  <si>
    <t>03261028</t>
  </si>
  <si>
    <t>DN 150</t>
  </si>
  <si>
    <t>03261024</t>
  </si>
  <si>
    <t>DN 125</t>
  </si>
  <si>
    <t>DN 100</t>
  </si>
  <si>
    <t>03261020</t>
  </si>
  <si>
    <t>DN 80</t>
  </si>
  <si>
    <t>03261018</t>
  </si>
  <si>
    <t>DN 65</t>
  </si>
  <si>
    <t>03261016</t>
  </si>
  <si>
    <t>DN 50</t>
  </si>
  <si>
    <t>03261014</t>
  </si>
  <si>
    <t>DN 40</t>
  </si>
  <si>
    <t>03261012</t>
  </si>
  <si>
    <t>DN 32</t>
  </si>
  <si>
    <t>03261010</t>
  </si>
  <si>
    <t>DN 25</t>
  </si>
  <si>
    <t>03261008</t>
  </si>
  <si>
    <t>DN 20</t>
  </si>
  <si>
    <t>03261006</t>
  </si>
  <si>
    <t>DN 15</t>
  </si>
  <si>
    <t>03261004</t>
  </si>
  <si>
    <t>Mõõt</t>
  </si>
  <si>
    <t>03260412</t>
  </si>
  <si>
    <t>03260411</t>
  </si>
  <si>
    <t>03260410</t>
  </si>
  <si>
    <t>03260409</t>
  </si>
  <si>
    <t>03260408</t>
  </si>
  <si>
    <t>03260407</t>
  </si>
  <si>
    <t>03260406</t>
  </si>
  <si>
    <t>03260405</t>
  </si>
  <si>
    <t>03260404</t>
  </si>
  <si>
    <t>03260403</t>
  </si>
  <si>
    <t>03260402</t>
  </si>
  <si>
    <t>0524213</t>
  </si>
  <si>
    <t>DN 150 x 168,3 mm</t>
  </si>
  <si>
    <t>0524212</t>
  </si>
  <si>
    <t>DN 125 x 139,7 mm</t>
  </si>
  <si>
    <t>0524211</t>
  </si>
  <si>
    <t>DN 100 x 114,3 mm</t>
  </si>
  <si>
    <t>DN 80 x 88,9 mm</t>
  </si>
  <si>
    <t>0524209</t>
  </si>
  <si>
    <t>DN 65 x 76,1 mm</t>
  </si>
  <si>
    <t>0524208</t>
  </si>
  <si>
    <t>DN 50 x 60,3 mm</t>
  </si>
  <si>
    <t>0524207</t>
  </si>
  <si>
    <t>DN 40 x 48,3 mm</t>
  </si>
  <si>
    <t>0524206</t>
  </si>
  <si>
    <t>DN 32 x 42,4 mm</t>
  </si>
  <si>
    <t>0524205</t>
  </si>
  <si>
    <t>DN 25 x 33,7 mm</t>
  </si>
  <si>
    <t>0524204</t>
  </si>
  <si>
    <t>DN 20 x 26,9 mm</t>
  </si>
  <si>
    <t>0524203</t>
  </si>
  <si>
    <t>DN 15 x 21,3 mm</t>
  </si>
  <si>
    <t>0524202</t>
  </si>
  <si>
    <t>0514410</t>
  </si>
  <si>
    <t>0514409</t>
  </si>
  <si>
    <t>0514408</t>
  </si>
  <si>
    <t>0514407</t>
  </si>
  <si>
    <t>0514406</t>
  </si>
  <si>
    <t>0514405</t>
  </si>
  <si>
    <t>0505013</t>
  </si>
  <si>
    <t>0505011</t>
  </si>
  <si>
    <t>0505010</t>
  </si>
  <si>
    <t>0505009</t>
  </si>
  <si>
    <t>0505008</t>
  </si>
  <si>
    <t>0505007</t>
  </si>
  <si>
    <t>3"</t>
  </si>
  <si>
    <t>2 1/2"</t>
  </si>
  <si>
    <t>2"</t>
  </si>
  <si>
    <t>1 1/2"</t>
  </si>
  <si>
    <t>1 1/4"</t>
  </si>
  <si>
    <t>1"</t>
  </si>
  <si>
    <t>3/4"</t>
  </si>
  <si>
    <t>1/2"</t>
  </si>
  <si>
    <t>3/8"</t>
  </si>
  <si>
    <t>4"</t>
  </si>
  <si>
    <t>0771612</t>
  </si>
  <si>
    <t>0771611</t>
  </si>
  <si>
    <t>0771610</t>
  </si>
  <si>
    <t>0771609</t>
  </si>
  <si>
    <t>0771608</t>
  </si>
  <si>
    <t>0771606</t>
  </si>
  <si>
    <t>0771605</t>
  </si>
  <si>
    <t>0771604</t>
  </si>
  <si>
    <t>0771603</t>
  </si>
  <si>
    <t>139,7 x 114,3 x 4,0</t>
  </si>
  <si>
    <t>0581199</t>
  </si>
  <si>
    <t>114,3 x 88,9 x 3,6</t>
  </si>
  <si>
    <t>0581174</t>
  </si>
  <si>
    <t>88,9 x 76,1 x 3,2</t>
  </si>
  <si>
    <t>0581149</t>
  </si>
  <si>
    <t>76,1 x 60,3 x 2,9</t>
  </si>
  <si>
    <t>60,3 x 48,3 x 2,9</t>
  </si>
  <si>
    <t>0581099</t>
  </si>
  <si>
    <t>219,1 x 219,1 x 6,3</t>
  </si>
  <si>
    <t>168,3 x 168,3 x 4,5</t>
  </si>
  <si>
    <t>0581225</t>
  </si>
  <si>
    <t>139,7 x 139,7 x 4,0</t>
  </si>
  <si>
    <t>0581200</t>
  </si>
  <si>
    <t>114,3 x 114,3 x 3,6</t>
  </si>
  <si>
    <t>0581175</t>
  </si>
  <si>
    <t>88,9 x 88,9 x 3,2</t>
  </si>
  <si>
    <t>0581150</t>
  </si>
  <si>
    <t>76,1 x 76,1x 2,9</t>
  </si>
  <si>
    <t>0581125</t>
  </si>
  <si>
    <t>60,3 x 60,3 x 2.9</t>
  </si>
  <si>
    <t>0581100</t>
  </si>
  <si>
    <t>48,3 x 48,3 x 2,6</t>
  </si>
  <si>
    <t>0581077</t>
  </si>
  <si>
    <t>42,4 x 42,4 x 2.6</t>
  </si>
  <si>
    <t>0581057</t>
  </si>
  <si>
    <t>33,7 x 33,7x 2,6</t>
  </si>
  <si>
    <t>0581039</t>
  </si>
  <si>
    <t>26,9 x 26,9 x 2,3</t>
  </si>
  <si>
    <t>0581024</t>
  </si>
  <si>
    <t>21,3 x 21,3 x 2,0</t>
  </si>
  <si>
    <t>0581011</t>
  </si>
  <si>
    <t>219,1 x 6,3</t>
  </si>
  <si>
    <t>0585036</t>
  </si>
  <si>
    <t>168,3 x 4,5</t>
  </si>
  <si>
    <t>0585033</t>
  </si>
  <si>
    <t>139,7 x 4,0</t>
  </si>
  <si>
    <t>0585028</t>
  </si>
  <si>
    <t>114,3 x 3,6</t>
  </si>
  <si>
    <t>88,9 x 3,2</t>
  </si>
  <si>
    <t>0585021</t>
  </si>
  <si>
    <t>76,1 x 2,9</t>
  </si>
  <si>
    <t>0585018</t>
  </si>
  <si>
    <t>60,3 x 2,9</t>
  </si>
  <si>
    <t>0585015</t>
  </si>
  <si>
    <t>219,1 x 168,3</t>
  </si>
  <si>
    <t>0570084</t>
  </si>
  <si>
    <t>219,1 x 139,7</t>
  </si>
  <si>
    <t>0570083</t>
  </si>
  <si>
    <t>219,1 x 114,3</t>
  </si>
  <si>
    <t>0570082</t>
  </si>
  <si>
    <t>168,3 x 139,7</t>
  </si>
  <si>
    <t>0570075</t>
  </si>
  <si>
    <t>168,3 x 114,3</t>
  </si>
  <si>
    <t>0570074</t>
  </si>
  <si>
    <t>168,3 x 88,9</t>
  </si>
  <si>
    <t>0570073</t>
  </si>
  <si>
    <t>139,7 x 114,3</t>
  </si>
  <si>
    <t>0570065</t>
  </si>
  <si>
    <t>139,7 x 88,9</t>
  </si>
  <si>
    <t>0570064</t>
  </si>
  <si>
    <t>139,7 x 76,1</t>
  </si>
  <si>
    <t>0570063</t>
  </si>
  <si>
    <t>114,3 x 88,9</t>
  </si>
  <si>
    <t>0570055</t>
  </si>
  <si>
    <t>114,3 x 76,1</t>
  </si>
  <si>
    <t>0570054</t>
  </si>
  <si>
    <t>114,3 x 60,3</t>
  </si>
  <si>
    <t>0570053</t>
  </si>
  <si>
    <t>88,9 x 76,1</t>
  </si>
  <si>
    <t>0570044</t>
  </si>
  <si>
    <t>88,9 x 60,3</t>
  </si>
  <si>
    <t>88,9 x 48,3</t>
  </si>
  <si>
    <t>0570042</t>
  </si>
  <si>
    <t>76,1 x 60,3</t>
  </si>
  <si>
    <t>0570035</t>
  </si>
  <si>
    <t>76,1 x 48,3</t>
  </si>
  <si>
    <t>0570034</t>
  </si>
  <si>
    <t>76,1 x 42,4</t>
  </si>
  <si>
    <t>0570033</t>
  </si>
  <si>
    <t>60,3 x 48,3</t>
  </si>
  <si>
    <t>0570026</t>
  </si>
  <si>
    <t>60,3 x 42,4</t>
  </si>
  <si>
    <t>0570025</t>
  </si>
  <si>
    <t>60,3 x 33,7</t>
  </si>
  <si>
    <t>0570024</t>
  </si>
  <si>
    <t>48,3 x 42,4</t>
  </si>
  <si>
    <t>0570019</t>
  </si>
  <si>
    <t>48,3 x 33,7</t>
  </si>
  <si>
    <t>0570018</t>
  </si>
  <si>
    <t>48,3 x 26,9</t>
  </si>
  <si>
    <t>0570017</t>
  </si>
  <si>
    <t>42,4 x 33,7</t>
  </si>
  <si>
    <t>0570013</t>
  </si>
  <si>
    <t>42,4 x 26,9</t>
  </si>
  <si>
    <t>0570012</t>
  </si>
  <si>
    <t>42,4 x 21,3</t>
  </si>
  <si>
    <t>0570011</t>
  </si>
  <si>
    <t>33,7 x 26,9</t>
  </si>
  <si>
    <t>0570008</t>
  </si>
  <si>
    <t>33,7 x 21,3</t>
  </si>
  <si>
    <t>0570007</t>
  </si>
  <si>
    <t>26,9 x 21,3</t>
  </si>
  <si>
    <t>0570003</t>
  </si>
  <si>
    <t>21,3 x 17,2</t>
  </si>
  <si>
    <t>0570001</t>
  </si>
  <si>
    <t>0550576</t>
  </si>
  <si>
    <t>0550510</t>
  </si>
  <si>
    <t>0550446</t>
  </si>
  <si>
    <t>0550383</t>
  </si>
  <si>
    <t>0550289</t>
  </si>
  <si>
    <t>0550224</t>
  </si>
  <si>
    <t>48,3 x 2,6</t>
  </si>
  <si>
    <t>0550165</t>
  </si>
  <si>
    <t>42,4 x 2,6</t>
  </si>
  <si>
    <t>0550138</t>
  </si>
  <si>
    <t>33,7 x 2,6</t>
  </si>
  <si>
    <t>0550115</t>
  </si>
  <si>
    <t>26,9 x 2,3</t>
  </si>
  <si>
    <t>0550080</t>
  </si>
  <si>
    <t>21,3 x 2,0</t>
  </si>
  <si>
    <t>0550048</t>
  </si>
  <si>
    <t>Äärikud ja keevisliitmiud</t>
  </si>
  <si>
    <t>Pimeäärik, EN 1092-1-05, P250GH/C22.8, PN16</t>
  </si>
  <si>
    <t>DN 200 x 219,1 mm</t>
  </si>
  <si>
    <t>Äärikutihend, grafiit 2,0 mm</t>
  </si>
  <si>
    <t>Äärikutihend, TESNIT BA-50 2,0 mm</t>
  </si>
  <si>
    <t>0550040</t>
  </si>
  <si>
    <t>17,2 x 2,0</t>
  </si>
  <si>
    <t>88,9 x 42,4</t>
  </si>
  <si>
    <t>Tsingitud keermega äärik, EN 1092-1-13 "B1", P250GH / C22.8, PN10/16</t>
  </si>
  <si>
    <t>Kaelusäärik, EN 1092-1-13 "B1", P250GH / C22.8, PN16</t>
  </si>
  <si>
    <t>Keevitatavad poognad, Norm.sein EN 10253-1 ( DIN 2605 ), P235TR2-S235 ( R.St.37.0 )</t>
  </si>
  <si>
    <t>Keevitatav üleminek, EN 10253-1 ( DIN 2616 serie 3 ), P235GH ( R.St.37.8/I )</t>
  </si>
  <si>
    <t>Keevispime, EN 10253-1 ( DIN 28011 ), St. W 24</t>
  </si>
  <si>
    <t>Keevitatav kolmik, EN 10253-2 ( DIN 2615-1 serie 3 ), P235GH ( R.St. 35.8/I )</t>
  </si>
  <si>
    <t>Keevitatav üleminekukolmik, EN 10253-2 ( DIN 2615-1 serie 3 ), P235GH ( R.St. 35.8/I )</t>
  </si>
  <si>
    <t>3/8" - 60 mm</t>
  </si>
  <si>
    <t>1/2" - 60 mm</t>
  </si>
  <si>
    <t>1/2" - 100 mm</t>
  </si>
  <si>
    <t>3/4" - 100 mm</t>
  </si>
  <si>
    <t>1" - 60 mm</t>
  </si>
  <si>
    <t>1" - 100 mm</t>
  </si>
  <si>
    <t>3/4" - 60 mm</t>
  </si>
  <si>
    <t>1 1/4" - 80 mm</t>
  </si>
  <si>
    <t>1 1/2" - 80 mm</t>
  </si>
  <si>
    <t>2" - 80 mm</t>
  </si>
  <si>
    <t>2 1/2" - 100 mm</t>
  </si>
  <si>
    <t>3" - 100 mm</t>
  </si>
  <si>
    <t>4" - 100 mm</t>
  </si>
  <si>
    <t>Toprukaksiknippel, UNI / DIN EN10241 ( ex DIN 2982 ), P235TR1-S235 ( R.St.37.0 )</t>
  </si>
  <si>
    <t>Otsemuhv, UNI / DIN EN 10241 ( ex DIN 2986 ),  CB4FFKD ( &lt;1" ), P235TR1-S235 (R.St.37.0 ) ( &gt; 1" )</t>
  </si>
  <si>
    <t>0753008060</t>
  </si>
  <si>
    <t>0753009060</t>
  </si>
  <si>
    <t>0753009100</t>
  </si>
  <si>
    <t>0753010060</t>
  </si>
  <si>
    <t>0753010100</t>
  </si>
  <si>
    <t>0753011060</t>
  </si>
  <si>
    <t>0753011100</t>
  </si>
  <si>
    <t>0753012080</t>
  </si>
  <si>
    <t>0753013080</t>
  </si>
  <si>
    <t>0753014080</t>
  </si>
  <si>
    <t>0753015100</t>
  </si>
  <si>
    <t>0753016100</t>
  </si>
  <si>
    <t>0753017100</t>
  </si>
  <si>
    <t>0853008060</t>
  </si>
  <si>
    <t>0853009060</t>
  </si>
  <si>
    <t>0853009100</t>
  </si>
  <si>
    <t>0853010060</t>
  </si>
  <si>
    <t>0853010100</t>
  </si>
  <si>
    <t>0853011060</t>
  </si>
  <si>
    <t>0853011100</t>
  </si>
  <si>
    <t>0853012080</t>
  </si>
  <si>
    <t>0853013080</t>
  </si>
  <si>
    <t>0853014080</t>
  </si>
  <si>
    <t>0853015100</t>
  </si>
  <si>
    <t>0853016100</t>
  </si>
  <si>
    <t>Toprukaksiknippel, tsingitud, UNI / DIN EN10241 ( ex DIN 2982 ), P235TR1-S235 ( R.St.37.0 )</t>
  </si>
  <si>
    <t>0853016200</t>
  </si>
  <si>
    <t>0853016400</t>
  </si>
  <si>
    <t>3" - 200 mm</t>
  </si>
  <si>
    <t>3" - 400 mm</t>
  </si>
  <si>
    <t>Keevisnippel, UNI / DIN EN10241 ( ex DIN 2982 ), P235TR1-S235 ( R.St.37.0 )</t>
  </si>
  <si>
    <t>1 1/4" - 100 mm</t>
  </si>
  <si>
    <t>1 1/2" - 100 mm</t>
  </si>
  <si>
    <t>2" - 100 mm</t>
  </si>
  <si>
    <t>2" - 200 mm</t>
  </si>
  <si>
    <t>0753109100</t>
  </si>
  <si>
    <t>0753110100</t>
  </si>
  <si>
    <t>0753111100</t>
  </si>
  <si>
    <t>0753112100</t>
  </si>
  <si>
    <t>0753113100</t>
  </si>
  <si>
    <t>0753114100</t>
  </si>
  <si>
    <t>0753114200</t>
  </si>
  <si>
    <t>Kivikülvi 8 / Tuuliku tee 7</t>
  </si>
  <si>
    <t>Sepa 19</t>
  </si>
  <si>
    <t>0853015080</t>
  </si>
  <si>
    <t>2 1/2" - 80 mm</t>
  </si>
  <si>
    <t>0853014140</t>
  </si>
  <si>
    <t>2" - 140 mm</t>
  </si>
  <si>
    <t>0853014200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</si>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</sst>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99">
    <xf numFmtId="0" fontId="0" fillId="0" borderId="0" xfId="0"/>
    <xf numFmtId="0" fontId="5" fillId="0" borderId="0" xfId="0" applyFont="1"/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wrapText="1"/>
    </xf>
    <xf numFmtId="49" fontId="5" fillId="2" borderId="0" xfId="0" applyNumberFormat="1" applyFont="1" applyFill="1" applyAlignment="1">
      <alignment wrapText="1"/>
    </xf>
    <xf numFmtId="49" fontId="5" fillId="2" borderId="0" xfId="0" applyNumberFormat="1" applyFont="1" applyFill="1" applyAlignment="1">
      <alignment horizontal="center" wrapText="1"/>
    </xf>
    <xf numFmtId="2" fontId="5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/>
    <xf numFmtId="2" fontId="9" fillId="2" borderId="4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/>
    <xf numFmtId="49" fontId="6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2" fontId="6" fillId="3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right"/>
    </xf>
    <xf numFmtId="0" fontId="5" fillId="2" borderId="0" xfId="0" applyFont="1" applyFill="1"/>
    <xf numFmtId="49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49" fontId="6" fillId="2" borderId="0" xfId="0" applyNumberFormat="1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6" fillId="2" borderId="0" xfId="0" quotePrefix="1" applyFont="1" applyFill="1"/>
    <xf numFmtId="49" fontId="6" fillId="2" borderId="0" xfId="0" quotePrefix="1" applyNumberFormat="1" applyFont="1" applyFill="1" applyAlignment="1">
      <alignment horizontal="left"/>
    </xf>
    <xf numFmtId="2" fontId="5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9" fontId="6" fillId="2" borderId="1" xfId="0" applyNumberFormat="1" applyFont="1" applyFill="1" applyBorder="1" applyAlignment="1">
      <alignment horizontal="center"/>
    </xf>
    <xf numFmtId="9" fontId="6" fillId="2" borderId="0" xfId="0" applyNumberFormat="1" applyFont="1" applyFill="1" applyAlignment="1">
      <alignment horizontal="center"/>
    </xf>
    <xf numFmtId="0" fontId="5" fillId="2" borderId="6" xfId="0" applyFont="1" applyFill="1" applyBorder="1" applyAlignment="1">
      <alignment wrapText="1"/>
    </xf>
    <xf numFmtId="0" fontId="10" fillId="2" borderId="11" xfId="0" applyFont="1" applyFill="1" applyBorder="1"/>
    <xf numFmtId="0" fontId="10" fillId="2" borderId="7" xfId="0" applyFont="1" applyFill="1" applyBorder="1"/>
    <xf numFmtId="2" fontId="5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/>
    <xf numFmtId="0" fontId="5" fillId="2" borderId="8" xfId="0" applyFont="1" applyFill="1" applyBorder="1" applyAlignment="1">
      <alignment horizontal="left" wrapText="1"/>
    </xf>
    <xf numFmtId="0" fontId="5" fillId="2" borderId="15" xfId="0" applyFont="1" applyFill="1" applyBorder="1"/>
    <xf numFmtId="0" fontId="5" fillId="2" borderId="9" xfId="0" applyFont="1" applyFill="1" applyBorder="1"/>
    <xf numFmtId="2" fontId="9" fillId="2" borderId="5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2" fontId="9" fillId="2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left"/>
    </xf>
    <xf numFmtId="2" fontId="9" fillId="2" borderId="10" xfId="0" applyNumberFormat="1" applyFont="1" applyFill="1" applyBorder="1" applyAlignment="1">
      <alignment horizontal="center"/>
    </xf>
    <xf numFmtId="2" fontId="6" fillId="2" borderId="10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0" fontId="10" fillId="2" borderId="0" xfId="0" applyFont="1" applyFill="1"/>
    <xf numFmtId="2" fontId="5" fillId="2" borderId="10" xfId="0" applyNumberFormat="1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6" fillId="2" borderId="9" xfId="0" applyNumberFormat="1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2" fontId="11" fillId="0" borderId="0" xfId="0" applyNumberFormat="1" applyFont="1"/>
    <xf numFmtId="49" fontId="5" fillId="2" borderId="2" xfId="0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49" fontId="5" fillId="2" borderId="15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left" wrapText="1"/>
    </xf>
    <xf numFmtId="0" fontId="8" fillId="2" borderId="12" xfId="0" applyFont="1" applyFill="1" applyBorder="1"/>
    <xf numFmtId="0" fontId="8" fillId="2" borderId="13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/>
    </xf>
  </cellXfs>
  <cellStyles count="3">
    <cellStyle name="Normaallaad 2" xfId="1" xr:uid="{00000000-0005-0000-0000-000001000000}"/>
    <cellStyle name="Normaallaad 3" xfId="2" xr:uid="{00000000-0005-0000-0000-000002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9</xdr:col>
      <xdr:colOff>276225</xdr:colOff>
      <xdr:row>1</xdr:row>
      <xdr:rowOff>171450</xdr:rowOff>
    </xdr:to>
    <xdr:pic>
      <xdr:nvPicPr>
        <xdr:cNvPr id="40679" name="Picture 1" descr="HalsTrading logo">
          <a:extLst>
            <a:ext uri="{FF2B5EF4-FFF2-40B4-BE49-F238E27FC236}">
              <a16:creationId xmlns:a16="http://schemas.microsoft.com/office/drawing/2014/main" id="{00000000-0008-0000-0000-0000E79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32</xdr:row>
      <xdr:rowOff>133350</xdr:rowOff>
    </xdr:from>
    <xdr:to>
      <xdr:col>3</xdr:col>
      <xdr:colOff>142875</xdr:colOff>
      <xdr:row>37</xdr:row>
      <xdr:rowOff>99711</xdr:rowOff>
    </xdr:to>
    <xdr:pic>
      <xdr:nvPicPr>
        <xdr:cNvPr id="11" name="Pil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372225"/>
          <a:ext cx="952500" cy="92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79</xdr:row>
      <xdr:rowOff>171450</xdr:rowOff>
    </xdr:from>
    <xdr:to>
      <xdr:col>3</xdr:col>
      <xdr:colOff>179070</xdr:colOff>
      <xdr:row>82</xdr:row>
      <xdr:rowOff>184785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12925425"/>
          <a:ext cx="998220" cy="59436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95</xdr:row>
      <xdr:rowOff>190500</xdr:rowOff>
    </xdr:from>
    <xdr:to>
      <xdr:col>3</xdr:col>
      <xdr:colOff>89535</xdr:colOff>
      <xdr:row>100</xdr:row>
      <xdr:rowOff>104775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15840075"/>
          <a:ext cx="861060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47</xdr:row>
      <xdr:rowOff>180975</xdr:rowOff>
    </xdr:from>
    <xdr:to>
      <xdr:col>3</xdr:col>
      <xdr:colOff>190500</xdr:colOff>
      <xdr:row>52</xdr:row>
      <xdr:rowOff>34290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775" y="9315450"/>
          <a:ext cx="1028700" cy="8153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62</xdr:row>
      <xdr:rowOff>123825</xdr:rowOff>
    </xdr:from>
    <xdr:to>
      <xdr:col>3</xdr:col>
      <xdr:colOff>180975</xdr:colOff>
      <xdr:row>66</xdr:row>
      <xdr:rowOff>167640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0" y="12153900"/>
          <a:ext cx="1028700" cy="81534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142</xdr:row>
      <xdr:rowOff>9525</xdr:rowOff>
    </xdr:from>
    <xdr:to>
      <xdr:col>3</xdr:col>
      <xdr:colOff>51435</xdr:colOff>
      <xdr:row>145</xdr:row>
      <xdr:rowOff>146685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9550" y="27403425"/>
          <a:ext cx="784860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151</xdr:row>
      <xdr:rowOff>104775</xdr:rowOff>
    </xdr:from>
    <xdr:to>
      <xdr:col>3</xdr:col>
      <xdr:colOff>87630</xdr:colOff>
      <xdr:row>155</xdr:row>
      <xdr:rowOff>156210</xdr:rowOff>
    </xdr:to>
    <xdr:pic>
      <xdr:nvPicPr>
        <xdr:cNvPr id="9" name="Pil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0025" y="29241750"/>
          <a:ext cx="830580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165</xdr:row>
      <xdr:rowOff>171450</xdr:rowOff>
    </xdr:from>
    <xdr:to>
      <xdr:col>3</xdr:col>
      <xdr:colOff>125730</xdr:colOff>
      <xdr:row>170</xdr:row>
      <xdr:rowOff>32385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8125" y="32004000"/>
          <a:ext cx="830580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173</xdr:row>
      <xdr:rowOff>190500</xdr:rowOff>
    </xdr:from>
    <xdr:to>
      <xdr:col>3</xdr:col>
      <xdr:colOff>104775</xdr:colOff>
      <xdr:row>178</xdr:row>
      <xdr:rowOff>173355</xdr:rowOff>
    </xdr:to>
    <xdr:pic>
      <xdr:nvPicPr>
        <xdr:cNvPr id="14" name="Pil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450" y="33585150"/>
          <a:ext cx="876300" cy="94488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209</xdr:row>
      <xdr:rowOff>0</xdr:rowOff>
    </xdr:from>
    <xdr:to>
      <xdr:col>2</xdr:col>
      <xdr:colOff>310515</xdr:colOff>
      <xdr:row>212</xdr:row>
      <xdr:rowOff>182880</xdr:rowOff>
    </xdr:to>
    <xdr:pic>
      <xdr:nvPicPr>
        <xdr:cNvPr id="15" name="Pil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8125" y="38442900"/>
          <a:ext cx="70104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221</xdr:row>
      <xdr:rowOff>190500</xdr:rowOff>
    </xdr:from>
    <xdr:to>
      <xdr:col>3</xdr:col>
      <xdr:colOff>160020</xdr:colOff>
      <xdr:row>226</xdr:row>
      <xdr:rowOff>158115</xdr:rowOff>
    </xdr:to>
    <xdr:pic>
      <xdr:nvPicPr>
        <xdr:cNvPr id="16" name="Pil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6675" y="40900350"/>
          <a:ext cx="1036320" cy="9296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3</xdr:col>
      <xdr:colOff>169545</xdr:colOff>
      <xdr:row>18</xdr:row>
      <xdr:rowOff>137160</xdr:rowOff>
    </xdr:to>
    <xdr:pic>
      <xdr:nvPicPr>
        <xdr:cNvPr id="10" name="Pil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2400" y="2743200"/>
          <a:ext cx="960120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24</xdr:row>
      <xdr:rowOff>0</xdr:rowOff>
    </xdr:from>
    <xdr:to>
      <xdr:col>3</xdr:col>
      <xdr:colOff>140970</xdr:colOff>
      <xdr:row>28</xdr:row>
      <xdr:rowOff>137160</xdr:rowOff>
    </xdr:to>
    <xdr:pic>
      <xdr:nvPicPr>
        <xdr:cNvPr id="12" name="Pil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1925" y="4686300"/>
          <a:ext cx="922020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199</xdr:row>
      <xdr:rowOff>19050</xdr:rowOff>
    </xdr:from>
    <xdr:to>
      <xdr:col>3</xdr:col>
      <xdr:colOff>114300</xdr:colOff>
      <xdr:row>202</xdr:row>
      <xdr:rowOff>156210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0975" y="38414325"/>
          <a:ext cx="876300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9"/>
  <sheetViews>
    <sheetView tabSelected="1" workbookViewId="0">
      <selection activeCell="W243" sqref="W243"/>
    </sheetView>
  </sheetViews>
  <sheetFormatPr defaultColWidth="8.85546875" defaultRowHeight="15" x14ac:dyDescent="0.25"/>
  <cols>
    <col min="1" max="1" width="4.7109375" style="12" customWidth="1"/>
    <col min="2" max="13" width="4.7109375" style="1" customWidth="1"/>
    <col min="14" max="15" width="4.7109375" style="13" customWidth="1"/>
    <col min="16" max="16" width="10.7109375" style="14" customWidth="1"/>
    <col min="17" max="17" width="10.7109375" style="15" customWidth="1"/>
    <col min="18" max="16384" width="8.85546875" style="1"/>
  </cols>
  <sheetData>
    <row r="1" spans="1:17" ht="15" customHeight="1" x14ac:dyDescent="0.25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  <c r="O1" s="25"/>
      <c r="P1" s="25"/>
      <c r="Q1" s="7"/>
    </row>
    <row r="2" spans="1:17" ht="15" customHeight="1" x14ac:dyDescent="0.2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  <c r="O2" s="25"/>
      <c r="P2" s="25"/>
      <c r="Q2" s="7"/>
    </row>
    <row r="3" spans="1:17" ht="15" customHeight="1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 t="s">
        <v>1</v>
      </c>
      <c r="J3" s="26"/>
      <c r="K3" s="26"/>
      <c r="L3" s="26"/>
      <c r="M3" s="23"/>
      <c r="N3" s="25"/>
      <c r="O3" s="27"/>
      <c r="P3" s="27" t="s">
        <v>2</v>
      </c>
      <c r="Q3" s="7"/>
    </row>
    <row r="4" spans="1:17" ht="15" customHeight="1" x14ac:dyDescent="0.25">
      <c r="A4" s="26" t="s">
        <v>301</v>
      </c>
      <c r="B4" s="26"/>
      <c r="C4" s="26"/>
      <c r="D4" s="26"/>
      <c r="E4" s="26"/>
      <c r="F4" s="26"/>
      <c r="G4" s="26"/>
      <c r="H4" s="26"/>
      <c r="I4" s="26" t="s">
        <v>302</v>
      </c>
      <c r="J4" s="26"/>
      <c r="K4" s="26"/>
      <c r="L4" s="26"/>
      <c r="M4" s="23"/>
      <c r="N4" s="25"/>
      <c r="O4" s="27"/>
      <c r="P4" s="27" t="s">
        <v>308</v>
      </c>
      <c r="Q4" s="7"/>
    </row>
    <row r="5" spans="1:17" ht="15" customHeight="1" x14ac:dyDescent="0.25">
      <c r="A5" s="26" t="s">
        <v>3</v>
      </c>
      <c r="B5" s="26"/>
      <c r="C5" s="26"/>
      <c r="D5" s="26"/>
      <c r="E5" s="26"/>
      <c r="F5" s="26"/>
      <c r="G5" s="26"/>
      <c r="H5" s="26"/>
      <c r="I5" s="26" t="s">
        <v>4</v>
      </c>
      <c r="J5" s="26"/>
      <c r="K5" s="26"/>
      <c r="L5" s="26"/>
      <c r="M5" s="23"/>
      <c r="N5" s="25"/>
      <c r="O5" s="27"/>
      <c r="P5" s="27" t="s">
        <v>5</v>
      </c>
      <c r="Q5" s="7"/>
    </row>
    <row r="6" spans="1:17" ht="15" customHeight="1" x14ac:dyDescent="0.25">
      <c r="A6" s="26" t="s">
        <v>7</v>
      </c>
      <c r="B6" s="26"/>
      <c r="C6" s="26"/>
      <c r="D6" s="26"/>
      <c r="E6" s="26"/>
      <c r="F6" s="26"/>
      <c r="G6" s="26"/>
      <c r="H6" s="26"/>
      <c r="I6" s="26" t="s">
        <v>8</v>
      </c>
      <c r="J6" s="26"/>
      <c r="K6" s="26"/>
      <c r="L6" s="26"/>
      <c r="M6" s="23"/>
      <c r="N6" s="25"/>
      <c r="O6" s="7"/>
      <c r="P6" s="28"/>
      <c r="Q6" s="7"/>
    </row>
    <row r="7" spans="1:17" ht="15" customHeight="1" x14ac:dyDescent="0.25">
      <c r="A7" s="26" t="s">
        <v>6</v>
      </c>
      <c r="B7" s="26"/>
      <c r="C7" s="26"/>
      <c r="D7" s="26"/>
      <c r="E7" s="26"/>
      <c r="F7" s="26"/>
      <c r="G7" s="26"/>
      <c r="H7" s="26"/>
      <c r="I7" s="29" t="s">
        <v>9</v>
      </c>
      <c r="J7" s="29"/>
      <c r="K7" s="29"/>
      <c r="L7" s="29"/>
      <c r="M7" s="23"/>
      <c r="N7" s="25"/>
      <c r="O7" s="7"/>
      <c r="P7" s="28"/>
      <c r="Q7" s="7"/>
    </row>
    <row r="8" spans="1:17" ht="15" customHeight="1" thickBot="1" x14ac:dyDescent="0.3">
      <c r="A8" s="30" t="s">
        <v>11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5"/>
      <c r="O8" s="25"/>
      <c r="P8" s="31"/>
      <c r="Q8" s="32" t="s">
        <v>10</v>
      </c>
    </row>
    <row r="9" spans="1:17" ht="15" customHeight="1" thickBot="1" x14ac:dyDescent="0.3">
      <c r="A9" s="3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4"/>
      <c r="O9" s="25"/>
      <c r="P9" s="25"/>
      <c r="Q9" s="34">
        <v>0</v>
      </c>
    </row>
    <row r="10" spans="1:17" ht="15" customHeight="1" x14ac:dyDescent="0.25">
      <c r="A10" s="30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25"/>
      <c r="P10" s="25"/>
      <c r="Q10" s="35"/>
    </row>
    <row r="11" spans="1:17" ht="21" customHeight="1" x14ac:dyDescent="0.35">
      <c r="A11" s="16"/>
      <c r="B11" s="17"/>
      <c r="C11" s="17"/>
      <c r="D11" s="17" t="s">
        <v>229</v>
      </c>
      <c r="E11" s="17"/>
      <c r="F11" s="17"/>
      <c r="G11" s="17"/>
      <c r="H11" s="17"/>
      <c r="I11" s="17"/>
      <c r="J11" s="17"/>
      <c r="K11" s="17"/>
      <c r="L11" s="18"/>
      <c r="M11" s="18"/>
      <c r="N11" s="19"/>
      <c r="O11" s="20"/>
      <c r="P11" s="21"/>
      <c r="Q11" s="20"/>
    </row>
    <row r="12" spans="1:17" s="8" customFormat="1" ht="15" customHeight="1" thickBot="1" x14ac:dyDescent="0.3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/>
      <c r="O12" s="5"/>
      <c r="P12" s="6"/>
      <c r="Q12" s="7"/>
    </row>
    <row r="13" spans="1:17" s="9" customFormat="1" ht="15" customHeight="1" thickBot="1" x14ac:dyDescent="0.3">
      <c r="A13" s="83" t="s">
        <v>230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5"/>
    </row>
    <row r="14" spans="1:17" s="9" customFormat="1" ht="15" customHeight="1" thickBot="1" x14ac:dyDescent="0.3">
      <c r="A14" s="36"/>
      <c r="B14" s="37"/>
      <c r="C14" s="37"/>
      <c r="D14" s="38"/>
      <c r="E14" s="86" t="s">
        <v>14</v>
      </c>
      <c r="F14" s="86"/>
      <c r="G14" s="86"/>
      <c r="H14" s="86"/>
      <c r="I14" s="87"/>
      <c r="J14" s="88" t="s">
        <v>42</v>
      </c>
      <c r="K14" s="89"/>
      <c r="L14" s="89"/>
      <c r="M14" s="89"/>
      <c r="N14" s="89"/>
      <c r="O14" s="90"/>
      <c r="P14" s="39" t="s">
        <v>13</v>
      </c>
      <c r="Q14" s="40" t="s">
        <v>12</v>
      </c>
    </row>
    <row r="15" spans="1:17" x14ac:dyDescent="0.25">
      <c r="A15" s="41"/>
      <c r="B15" s="23"/>
      <c r="C15" s="23"/>
      <c r="D15" s="42"/>
      <c r="E15" s="91" t="s">
        <v>87</v>
      </c>
      <c r="F15" s="92"/>
      <c r="G15" s="92"/>
      <c r="H15" s="92"/>
      <c r="I15" s="93"/>
      <c r="J15" s="91" t="s">
        <v>30</v>
      </c>
      <c r="K15" s="94"/>
      <c r="L15" s="94"/>
      <c r="M15" s="94"/>
      <c r="N15" s="94"/>
      <c r="O15" s="95"/>
      <c r="P15" s="10">
        <v>28.58</v>
      </c>
      <c r="Q15" s="11">
        <f>P15*(1-$Q$9)</f>
        <v>28.58</v>
      </c>
    </row>
    <row r="16" spans="1:17" x14ac:dyDescent="0.25">
      <c r="A16" s="41"/>
      <c r="B16" s="23"/>
      <c r="C16" s="23"/>
      <c r="D16" s="42"/>
      <c r="E16" s="70" t="s">
        <v>86</v>
      </c>
      <c r="F16" s="79"/>
      <c r="G16" s="79"/>
      <c r="H16" s="79"/>
      <c r="I16" s="80"/>
      <c r="J16" s="70" t="s">
        <v>28</v>
      </c>
      <c r="K16" s="71"/>
      <c r="L16" s="71"/>
      <c r="M16" s="71"/>
      <c r="N16" s="71"/>
      <c r="O16" s="72"/>
      <c r="P16" s="10">
        <v>35.700000000000003</v>
      </c>
      <c r="Q16" s="11">
        <f>P16*(1-$Q$9)</f>
        <v>35.700000000000003</v>
      </c>
    </row>
    <row r="17" spans="1:17" x14ac:dyDescent="0.25">
      <c r="A17" s="41"/>
      <c r="B17" s="23"/>
      <c r="C17" s="23"/>
      <c r="D17" s="42"/>
      <c r="E17" s="70" t="s">
        <v>85</v>
      </c>
      <c r="F17" s="79"/>
      <c r="G17" s="79"/>
      <c r="H17" s="79"/>
      <c r="I17" s="80"/>
      <c r="J17" s="70" t="s">
        <v>26</v>
      </c>
      <c r="K17" s="71"/>
      <c r="L17" s="71"/>
      <c r="M17" s="71"/>
      <c r="N17" s="71"/>
      <c r="O17" s="72"/>
      <c r="P17" s="10">
        <v>44.88</v>
      </c>
      <c r="Q17" s="11">
        <f t="shared" ref="Q17:Q91" si="0">P17*(1-$Q$9)</f>
        <v>44.88</v>
      </c>
    </row>
    <row r="18" spans="1:17" x14ac:dyDescent="0.25">
      <c r="A18" s="41"/>
      <c r="B18" s="23"/>
      <c r="C18" s="23"/>
      <c r="D18" s="42"/>
      <c r="E18" s="70" t="s">
        <v>84</v>
      </c>
      <c r="F18" s="79"/>
      <c r="G18" s="79"/>
      <c r="H18" s="79"/>
      <c r="I18" s="80"/>
      <c r="J18" s="70" t="s">
        <v>24</v>
      </c>
      <c r="K18" s="71"/>
      <c r="L18" s="71"/>
      <c r="M18" s="71"/>
      <c r="N18" s="71"/>
      <c r="O18" s="72"/>
      <c r="P18" s="10">
        <v>56.05</v>
      </c>
      <c r="Q18" s="11">
        <f t="shared" si="0"/>
        <v>56.05</v>
      </c>
    </row>
    <row r="19" spans="1:17" x14ac:dyDescent="0.25">
      <c r="A19" s="41"/>
      <c r="B19" s="23"/>
      <c r="C19" s="23"/>
      <c r="D19" s="42"/>
      <c r="E19" s="70" t="s">
        <v>83</v>
      </c>
      <c r="F19" s="79"/>
      <c r="G19" s="79"/>
      <c r="H19" s="79"/>
      <c r="I19" s="80"/>
      <c r="J19" s="70" t="s">
        <v>23</v>
      </c>
      <c r="K19" s="71"/>
      <c r="L19" s="71"/>
      <c r="M19" s="71"/>
      <c r="N19" s="71"/>
      <c r="O19" s="72"/>
      <c r="P19" s="10">
        <v>78.06</v>
      </c>
      <c r="Q19" s="11">
        <f t="shared" si="0"/>
        <v>78.06</v>
      </c>
    </row>
    <row r="20" spans="1:17" x14ac:dyDescent="0.25">
      <c r="A20" s="41"/>
      <c r="B20" s="23"/>
      <c r="C20" s="23"/>
      <c r="D20" s="42"/>
      <c r="E20" s="70">
        <v>505012</v>
      </c>
      <c r="F20" s="79"/>
      <c r="G20" s="79"/>
      <c r="H20" s="79"/>
      <c r="I20" s="80"/>
      <c r="J20" s="70" t="s">
        <v>21</v>
      </c>
      <c r="K20" s="71"/>
      <c r="L20" s="71"/>
      <c r="M20" s="71"/>
      <c r="N20" s="71"/>
      <c r="O20" s="72"/>
      <c r="P20" s="10">
        <v>111.47</v>
      </c>
      <c r="Q20" s="11">
        <f t="shared" si="0"/>
        <v>111.47</v>
      </c>
    </row>
    <row r="21" spans="1:17" ht="15.75" thickBot="1" x14ac:dyDescent="0.3">
      <c r="A21" s="43"/>
      <c r="B21" s="44"/>
      <c r="C21" s="44"/>
      <c r="D21" s="45"/>
      <c r="E21" s="76" t="s">
        <v>82</v>
      </c>
      <c r="F21" s="81"/>
      <c r="G21" s="81"/>
      <c r="H21" s="81"/>
      <c r="I21" s="82"/>
      <c r="J21" s="76" t="s">
        <v>19</v>
      </c>
      <c r="K21" s="77"/>
      <c r="L21" s="77"/>
      <c r="M21" s="77"/>
      <c r="N21" s="77"/>
      <c r="O21" s="78"/>
      <c r="P21" s="46">
        <v>194.48</v>
      </c>
      <c r="Q21" s="47">
        <f t="shared" si="0"/>
        <v>194.48</v>
      </c>
    </row>
    <row r="22" spans="1:17" ht="15.75" thickBot="1" x14ac:dyDescent="0.3">
      <c r="A22" s="3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5"/>
      <c r="O22" s="25"/>
      <c r="P22" s="48"/>
      <c r="Q22" s="28"/>
    </row>
    <row r="23" spans="1:17" ht="15.75" thickBot="1" x14ac:dyDescent="0.3">
      <c r="A23" s="83" t="s">
        <v>237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5"/>
    </row>
    <row r="24" spans="1:17" ht="15.75" thickBot="1" x14ac:dyDescent="0.3">
      <c r="A24" s="36"/>
      <c r="B24" s="37"/>
      <c r="C24" s="37"/>
      <c r="D24" s="38"/>
      <c r="E24" s="86" t="s">
        <v>14</v>
      </c>
      <c r="F24" s="86"/>
      <c r="G24" s="86"/>
      <c r="H24" s="86"/>
      <c r="I24" s="87"/>
      <c r="J24" s="88" t="s">
        <v>42</v>
      </c>
      <c r="K24" s="89"/>
      <c r="L24" s="89"/>
      <c r="M24" s="89"/>
      <c r="N24" s="89"/>
      <c r="O24" s="90"/>
      <c r="P24" s="39" t="s">
        <v>13</v>
      </c>
      <c r="Q24" s="40" t="s">
        <v>12</v>
      </c>
    </row>
    <row r="25" spans="1:17" x14ac:dyDescent="0.25">
      <c r="A25" s="41"/>
      <c r="B25" s="23"/>
      <c r="C25" s="23"/>
      <c r="D25" s="42"/>
      <c r="E25" s="91" t="s">
        <v>81</v>
      </c>
      <c r="F25" s="92"/>
      <c r="G25" s="92"/>
      <c r="H25" s="92"/>
      <c r="I25" s="93"/>
      <c r="J25" s="91" t="s">
        <v>34</v>
      </c>
      <c r="K25" s="94"/>
      <c r="L25" s="94"/>
      <c r="M25" s="94"/>
      <c r="N25" s="94"/>
      <c r="O25" s="95"/>
      <c r="P25" s="10">
        <v>21.53</v>
      </c>
      <c r="Q25" s="11">
        <f t="shared" si="0"/>
        <v>21.53</v>
      </c>
    </row>
    <row r="26" spans="1:17" x14ac:dyDescent="0.25">
      <c r="A26" s="41"/>
      <c r="B26" s="23"/>
      <c r="C26" s="23"/>
      <c r="D26" s="42"/>
      <c r="E26" s="70" t="s">
        <v>80</v>
      </c>
      <c r="F26" s="79"/>
      <c r="G26" s="79"/>
      <c r="H26" s="79"/>
      <c r="I26" s="80"/>
      <c r="J26" s="70" t="s">
        <v>32</v>
      </c>
      <c r="K26" s="71"/>
      <c r="L26" s="71"/>
      <c r="M26" s="71"/>
      <c r="N26" s="71"/>
      <c r="O26" s="72"/>
      <c r="P26" s="10">
        <v>24.3</v>
      </c>
      <c r="Q26" s="11">
        <f t="shared" si="0"/>
        <v>24.3</v>
      </c>
    </row>
    <row r="27" spans="1:17" x14ac:dyDescent="0.25">
      <c r="A27" s="41"/>
      <c r="B27" s="23"/>
      <c r="C27" s="23"/>
      <c r="D27" s="42"/>
      <c r="E27" s="70" t="s">
        <v>79</v>
      </c>
      <c r="F27" s="79"/>
      <c r="G27" s="79"/>
      <c r="H27" s="79"/>
      <c r="I27" s="80"/>
      <c r="J27" s="70" t="s">
        <v>30</v>
      </c>
      <c r="K27" s="71"/>
      <c r="L27" s="71"/>
      <c r="M27" s="71"/>
      <c r="N27" s="71"/>
      <c r="O27" s="72"/>
      <c r="P27" s="10">
        <v>30.24</v>
      </c>
      <c r="Q27" s="11">
        <f t="shared" si="0"/>
        <v>30.24</v>
      </c>
    </row>
    <row r="28" spans="1:17" x14ac:dyDescent="0.25">
      <c r="A28" s="41"/>
      <c r="B28" s="23"/>
      <c r="C28" s="23"/>
      <c r="D28" s="42"/>
      <c r="E28" s="70" t="s">
        <v>78</v>
      </c>
      <c r="F28" s="79"/>
      <c r="G28" s="79"/>
      <c r="H28" s="79"/>
      <c r="I28" s="80"/>
      <c r="J28" s="70" t="s">
        <v>28</v>
      </c>
      <c r="K28" s="71"/>
      <c r="L28" s="71"/>
      <c r="M28" s="71"/>
      <c r="N28" s="71"/>
      <c r="O28" s="72"/>
      <c r="P28" s="10">
        <v>39.46</v>
      </c>
      <c r="Q28" s="11">
        <f t="shared" si="0"/>
        <v>39.46</v>
      </c>
    </row>
    <row r="29" spans="1:17" x14ac:dyDescent="0.25">
      <c r="A29" s="41"/>
      <c r="B29" s="23"/>
      <c r="C29" s="23"/>
      <c r="D29" s="42"/>
      <c r="E29" s="70" t="s">
        <v>77</v>
      </c>
      <c r="F29" s="79"/>
      <c r="G29" s="79"/>
      <c r="H29" s="79"/>
      <c r="I29" s="80"/>
      <c r="J29" s="70" t="s">
        <v>26</v>
      </c>
      <c r="K29" s="71"/>
      <c r="L29" s="71"/>
      <c r="M29" s="71"/>
      <c r="N29" s="71"/>
      <c r="O29" s="72"/>
      <c r="P29" s="10">
        <v>51.41</v>
      </c>
      <c r="Q29" s="11">
        <f t="shared" si="0"/>
        <v>51.41</v>
      </c>
    </row>
    <row r="30" spans="1:17" ht="15.75" thickBot="1" x14ac:dyDescent="0.3">
      <c r="A30" s="43"/>
      <c r="B30" s="44"/>
      <c r="C30" s="44"/>
      <c r="D30" s="45"/>
      <c r="E30" s="76" t="s">
        <v>76</v>
      </c>
      <c r="F30" s="81"/>
      <c r="G30" s="81"/>
      <c r="H30" s="81"/>
      <c r="I30" s="82"/>
      <c r="J30" s="76" t="s">
        <v>24</v>
      </c>
      <c r="K30" s="77"/>
      <c r="L30" s="77"/>
      <c r="M30" s="77"/>
      <c r="N30" s="77"/>
      <c r="O30" s="78"/>
      <c r="P30" s="46">
        <v>53.26</v>
      </c>
      <c r="Q30" s="47">
        <f t="shared" si="0"/>
        <v>53.26</v>
      </c>
    </row>
    <row r="31" spans="1:17" ht="15.75" thickBot="1" x14ac:dyDescent="0.3">
      <c r="A31" s="3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5"/>
      <c r="O31" s="25"/>
      <c r="P31" s="48"/>
      <c r="Q31" s="28"/>
    </row>
    <row r="32" spans="1:17" ht="15.75" thickBot="1" x14ac:dyDescent="0.3">
      <c r="A32" s="83" t="s">
        <v>238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5"/>
    </row>
    <row r="33" spans="1:17" ht="15.75" thickBot="1" x14ac:dyDescent="0.3">
      <c r="A33" s="36"/>
      <c r="B33" s="37"/>
      <c r="C33" s="37"/>
      <c r="D33" s="38"/>
      <c r="E33" s="86" t="s">
        <v>14</v>
      </c>
      <c r="F33" s="86"/>
      <c r="G33" s="86"/>
      <c r="H33" s="86"/>
      <c r="I33" s="87"/>
      <c r="J33" s="88" t="s">
        <v>42</v>
      </c>
      <c r="K33" s="89"/>
      <c r="L33" s="89"/>
      <c r="M33" s="89"/>
      <c r="N33" s="89"/>
      <c r="O33" s="90"/>
      <c r="P33" s="39" t="s">
        <v>13</v>
      </c>
      <c r="Q33" s="40" t="s">
        <v>12</v>
      </c>
    </row>
    <row r="34" spans="1:17" x14ac:dyDescent="0.25">
      <c r="A34" s="41"/>
      <c r="B34" s="23"/>
      <c r="C34" s="23"/>
      <c r="D34" s="42"/>
      <c r="E34" s="91" t="s">
        <v>75</v>
      </c>
      <c r="F34" s="92"/>
      <c r="G34" s="92"/>
      <c r="H34" s="92"/>
      <c r="I34" s="93"/>
      <c r="J34" s="91" t="s">
        <v>74</v>
      </c>
      <c r="K34" s="94"/>
      <c r="L34" s="94"/>
      <c r="M34" s="94"/>
      <c r="N34" s="94"/>
      <c r="O34" s="95"/>
      <c r="P34" s="10">
        <v>11.24</v>
      </c>
      <c r="Q34" s="11">
        <f t="shared" si="0"/>
        <v>11.24</v>
      </c>
    </row>
    <row r="35" spans="1:17" x14ac:dyDescent="0.25">
      <c r="A35" s="41"/>
      <c r="B35" s="23"/>
      <c r="C35" s="23"/>
      <c r="D35" s="42"/>
      <c r="E35" s="70" t="s">
        <v>73</v>
      </c>
      <c r="F35" s="79"/>
      <c r="G35" s="79"/>
      <c r="H35" s="79"/>
      <c r="I35" s="80"/>
      <c r="J35" s="70" t="s">
        <v>72</v>
      </c>
      <c r="K35" s="71"/>
      <c r="L35" s="71"/>
      <c r="M35" s="71"/>
      <c r="N35" s="71"/>
      <c r="O35" s="72"/>
      <c r="P35" s="10">
        <v>11.89</v>
      </c>
      <c r="Q35" s="11">
        <f t="shared" si="0"/>
        <v>11.89</v>
      </c>
    </row>
    <row r="36" spans="1:17" x14ac:dyDescent="0.25">
      <c r="A36" s="41"/>
      <c r="B36" s="23"/>
      <c r="C36" s="23"/>
      <c r="D36" s="42"/>
      <c r="E36" s="70" t="s">
        <v>71</v>
      </c>
      <c r="F36" s="79"/>
      <c r="G36" s="79"/>
      <c r="H36" s="79"/>
      <c r="I36" s="80"/>
      <c r="J36" s="70" t="s">
        <v>70</v>
      </c>
      <c r="K36" s="71"/>
      <c r="L36" s="71"/>
      <c r="M36" s="71"/>
      <c r="N36" s="71"/>
      <c r="O36" s="72"/>
      <c r="P36" s="10">
        <v>16.53</v>
      </c>
      <c r="Q36" s="11">
        <f t="shared" si="0"/>
        <v>16.53</v>
      </c>
    </row>
    <row r="37" spans="1:17" x14ac:dyDescent="0.25">
      <c r="A37" s="41"/>
      <c r="B37" s="23"/>
      <c r="C37" s="23"/>
      <c r="D37" s="42"/>
      <c r="E37" s="70" t="s">
        <v>69</v>
      </c>
      <c r="F37" s="79"/>
      <c r="G37" s="79"/>
      <c r="H37" s="79"/>
      <c r="I37" s="80"/>
      <c r="J37" s="70" t="s">
        <v>68</v>
      </c>
      <c r="K37" s="71"/>
      <c r="L37" s="71"/>
      <c r="M37" s="71"/>
      <c r="N37" s="71"/>
      <c r="O37" s="72"/>
      <c r="P37" s="10">
        <v>19.190000000000001</v>
      </c>
      <c r="Q37" s="11">
        <f t="shared" si="0"/>
        <v>19.190000000000001</v>
      </c>
    </row>
    <row r="38" spans="1:17" x14ac:dyDescent="0.25">
      <c r="A38" s="41"/>
      <c r="B38" s="23"/>
      <c r="C38" s="23"/>
      <c r="D38" s="42"/>
      <c r="E38" s="70" t="s">
        <v>67</v>
      </c>
      <c r="F38" s="79"/>
      <c r="G38" s="79"/>
      <c r="H38" s="79"/>
      <c r="I38" s="80"/>
      <c r="J38" s="70" t="s">
        <v>66</v>
      </c>
      <c r="K38" s="71"/>
      <c r="L38" s="71"/>
      <c r="M38" s="71"/>
      <c r="N38" s="71"/>
      <c r="O38" s="72"/>
      <c r="P38" s="10">
        <v>20.14</v>
      </c>
      <c r="Q38" s="11">
        <f t="shared" si="0"/>
        <v>20.14</v>
      </c>
    </row>
    <row r="39" spans="1:17" x14ac:dyDescent="0.25">
      <c r="A39" s="41"/>
      <c r="B39" s="23"/>
      <c r="C39" s="23"/>
      <c r="D39" s="42"/>
      <c r="E39" s="70" t="s">
        <v>65</v>
      </c>
      <c r="F39" s="79"/>
      <c r="G39" s="79"/>
      <c r="H39" s="79"/>
      <c r="I39" s="80"/>
      <c r="J39" s="70" t="s">
        <v>64</v>
      </c>
      <c r="K39" s="71"/>
      <c r="L39" s="71"/>
      <c r="M39" s="71"/>
      <c r="N39" s="71"/>
      <c r="O39" s="72"/>
      <c r="P39" s="10">
        <v>23.44</v>
      </c>
      <c r="Q39" s="11">
        <f t="shared" si="0"/>
        <v>23.44</v>
      </c>
    </row>
    <row r="40" spans="1:17" x14ac:dyDescent="0.25">
      <c r="A40" s="41"/>
      <c r="B40" s="23"/>
      <c r="C40" s="23"/>
      <c r="D40" s="42"/>
      <c r="E40" s="70" t="s">
        <v>63</v>
      </c>
      <c r="F40" s="79"/>
      <c r="G40" s="79"/>
      <c r="H40" s="79"/>
      <c r="I40" s="80"/>
      <c r="J40" s="70" t="s">
        <v>62</v>
      </c>
      <c r="K40" s="71"/>
      <c r="L40" s="71"/>
      <c r="M40" s="71"/>
      <c r="N40" s="71"/>
      <c r="O40" s="72"/>
      <c r="P40" s="10">
        <v>28.92</v>
      </c>
      <c r="Q40" s="11">
        <f t="shared" si="0"/>
        <v>28.92</v>
      </c>
    </row>
    <row r="41" spans="1:17" x14ac:dyDescent="0.25">
      <c r="A41" s="41"/>
      <c r="B41" s="23"/>
      <c r="C41" s="23"/>
      <c r="D41" s="42"/>
      <c r="E41" s="70" t="s">
        <v>61</v>
      </c>
      <c r="F41" s="79"/>
      <c r="G41" s="79"/>
      <c r="H41" s="79"/>
      <c r="I41" s="80"/>
      <c r="J41" s="70" t="s">
        <v>60</v>
      </c>
      <c r="K41" s="71"/>
      <c r="L41" s="71"/>
      <c r="M41" s="71"/>
      <c r="N41" s="71"/>
      <c r="O41" s="72"/>
      <c r="P41" s="10">
        <v>38.07</v>
      </c>
      <c r="Q41" s="11">
        <f t="shared" si="0"/>
        <v>38.07</v>
      </c>
    </row>
    <row r="42" spans="1:17" x14ac:dyDescent="0.25">
      <c r="A42" s="41"/>
      <c r="B42" s="23"/>
      <c r="C42" s="23"/>
      <c r="D42" s="42"/>
      <c r="E42" s="70">
        <v>524210</v>
      </c>
      <c r="F42" s="79"/>
      <c r="G42" s="79"/>
      <c r="H42" s="79"/>
      <c r="I42" s="80"/>
      <c r="J42" s="70" t="s">
        <v>59</v>
      </c>
      <c r="K42" s="71"/>
      <c r="L42" s="71"/>
      <c r="M42" s="71"/>
      <c r="N42" s="71"/>
      <c r="O42" s="72"/>
      <c r="P42" s="10">
        <v>43.74</v>
      </c>
      <c r="Q42" s="11">
        <f t="shared" si="0"/>
        <v>43.74</v>
      </c>
    </row>
    <row r="43" spans="1:17" x14ac:dyDescent="0.25">
      <c r="A43" s="41"/>
      <c r="B43" s="23"/>
      <c r="C43" s="23"/>
      <c r="D43" s="42"/>
      <c r="E43" s="70" t="s">
        <v>58</v>
      </c>
      <c r="F43" s="79"/>
      <c r="G43" s="79"/>
      <c r="H43" s="79"/>
      <c r="I43" s="80"/>
      <c r="J43" s="70" t="s">
        <v>57</v>
      </c>
      <c r="K43" s="71"/>
      <c r="L43" s="71"/>
      <c r="M43" s="71"/>
      <c r="N43" s="71"/>
      <c r="O43" s="72"/>
      <c r="P43" s="10">
        <v>56.2</v>
      </c>
      <c r="Q43" s="11">
        <f t="shared" si="0"/>
        <v>56.2</v>
      </c>
    </row>
    <row r="44" spans="1:17" x14ac:dyDescent="0.25">
      <c r="A44" s="41"/>
      <c r="B44" s="23"/>
      <c r="C44" s="23"/>
      <c r="D44" s="42"/>
      <c r="E44" s="70" t="s">
        <v>56</v>
      </c>
      <c r="F44" s="79"/>
      <c r="G44" s="79"/>
      <c r="H44" s="79"/>
      <c r="I44" s="80"/>
      <c r="J44" s="70" t="s">
        <v>55</v>
      </c>
      <c r="K44" s="71"/>
      <c r="L44" s="71"/>
      <c r="M44" s="71"/>
      <c r="N44" s="71"/>
      <c r="O44" s="72"/>
      <c r="P44" s="10">
        <v>70.94</v>
      </c>
      <c r="Q44" s="11">
        <f t="shared" si="0"/>
        <v>70.94</v>
      </c>
    </row>
    <row r="45" spans="1:17" ht="15.75" thickBot="1" x14ac:dyDescent="0.3">
      <c r="A45" s="43"/>
      <c r="B45" s="44"/>
      <c r="C45" s="44"/>
      <c r="D45" s="45"/>
      <c r="E45" s="76" t="s">
        <v>54</v>
      </c>
      <c r="F45" s="81"/>
      <c r="G45" s="81"/>
      <c r="H45" s="81"/>
      <c r="I45" s="82"/>
      <c r="J45" s="76" t="s">
        <v>231</v>
      </c>
      <c r="K45" s="77"/>
      <c r="L45" s="77"/>
      <c r="M45" s="77"/>
      <c r="N45" s="77"/>
      <c r="O45" s="78"/>
      <c r="P45" s="46">
        <v>117.73</v>
      </c>
      <c r="Q45" s="47">
        <f t="shared" si="0"/>
        <v>117.73</v>
      </c>
    </row>
    <row r="46" spans="1:17" ht="15.75" thickBot="1" x14ac:dyDescent="0.3">
      <c r="A46" s="3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5"/>
      <c r="O46" s="25"/>
      <c r="P46" s="48"/>
      <c r="Q46" s="28"/>
    </row>
    <row r="47" spans="1:17" ht="15.75" thickBot="1" x14ac:dyDescent="0.3">
      <c r="A47" s="83" t="s">
        <v>232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5"/>
    </row>
    <row r="48" spans="1:17" ht="15.75" thickBot="1" x14ac:dyDescent="0.3">
      <c r="A48" s="36"/>
      <c r="B48" s="37"/>
      <c r="C48" s="37"/>
      <c r="D48" s="38"/>
      <c r="E48" s="86" t="s">
        <v>14</v>
      </c>
      <c r="F48" s="86"/>
      <c r="G48" s="86"/>
      <c r="H48" s="86"/>
      <c r="I48" s="87"/>
      <c r="J48" s="88" t="s">
        <v>42</v>
      </c>
      <c r="K48" s="89"/>
      <c r="L48" s="89"/>
      <c r="M48" s="89"/>
      <c r="N48" s="89"/>
      <c r="O48" s="90"/>
      <c r="P48" s="39" t="s">
        <v>13</v>
      </c>
      <c r="Q48" s="40" t="s">
        <v>12</v>
      </c>
    </row>
    <row r="49" spans="1:17" x14ac:dyDescent="0.25">
      <c r="A49" s="49"/>
      <c r="B49" s="23"/>
      <c r="C49" s="23"/>
      <c r="D49" s="42"/>
      <c r="E49" s="91" t="s">
        <v>53</v>
      </c>
      <c r="F49" s="92"/>
      <c r="G49" s="92"/>
      <c r="H49" s="92"/>
      <c r="I49" s="93"/>
      <c r="J49" s="91" t="s">
        <v>40</v>
      </c>
      <c r="K49" s="94"/>
      <c r="L49" s="94"/>
      <c r="M49" s="94"/>
      <c r="N49" s="94"/>
      <c r="O49" s="95"/>
      <c r="P49" s="50">
        <v>1.49</v>
      </c>
      <c r="Q49" s="51">
        <f t="shared" si="0"/>
        <v>1.49</v>
      </c>
    </row>
    <row r="50" spans="1:17" x14ac:dyDescent="0.25">
      <c r="A50" s="49"/>
      <c r="B50" s="23"/>
      <c r="C50" s="23"/>
      <c r="D50" s="42"/>
      <c r="E50" s="70" t="s">
        <v>52</v>
      </c>
      <c r="F50" s="79"/>
      <c r="G50" s="79"/>
      <c r="H50" s="79"/>
      <c r="I50" s="80"/>
      <c r="J50" s="70" t="s">
        <v>38</v>
      </c>
      <c r="K50" s="71"/>
      <c r="L50" s="71"/>
      <c r="M50" s="71"/>
      <c r="N50" s="71"/>
      <c r="O50" s="72"/>
      <c r="P50" s="10">
        <v>1.93</v>
      </c>
      <c r="Q50" s="11">
        <f t="shared" si="0"/>
        <v>1.93</v>
      </c>
    </row>
    <row r="51" spans="1:17" x14ac:dyDescent="0.25">
      <c r="A51" s="49"/>
      <c r="B51" s="23"/>
      <c r="C51" s="23"/>
      <c r="D51" s="42"/>
      <c r="E51" s="70" t="s">
        <v>51</v>
      </c>
      <c r="F51" s="79"/>
      <c r="G51" s="79"/>
      <c r="H51" s="79"/>
      <c r="I51" s="80"/>
      <c r="J51" s="70" t="s">
        <v>36</v>
      </c>
      <c r="K51" s="71"/>
      <c r="L51" s="71"/>
      <c r="M51" s="71"/>
      <c r="N51" s="71"/>
      <c r="O51" s="72"/>
      <c r="P51" s="10">
        <v>2.42</v>
      </c>
      <c r="Q51" s="11">
        <f t="shared" si="0"/>
        <v>2.42</v>
      </c>
    </row>
    <row r="52" spans="1:17" x14ac:dyDescent="0.25">
      <c r="A52" s="49"/>
      <c r="B52" s="23"/>
      <c r="C52" s="23"/>
      <c r="D52" s="42"/>
      <c r="E52" s="70" t="s">
        <v>50</v>
      </c>
      <c r="F52" s="79"/>
      <c r="G52" s="79"/>
      <c r="H52" s="79"/>
      <c r="I52" s="80"/>
      <c r="J52" s="70" t="s">
        <v>34</v>
      </c>
      <c r="K52" s="71"/>
      <c r="L52" s="71"/>
      <c r="M52" s="71"/>
      <c r="N52" s="71"/>
      <c r="O52" s="72"/>
      <c r="P52" s="10">
        <v>3.32</v>
      </c>
      <c r="Q52" s="11">
        <f t="shared" si="0"/>
        <v>3.32</v>
      </c>
    </row>
    <row r="53" spans="1:17" x14ac:dyDescent="0.25">
      <c r="A53" s="49"/>
      <c r="B53" s="23"/>
      <c r="C53" s="23"/>
      <c r="D53" s="42"/>
      <c r="E53" s="70" t="s">
        <v>49</v>
      </c>
      <c r="F53" s="79"/>
      <c r="G53" s="79"/>
      <c r="H53" s="79"/>
      <c r="I53" s="80"/>
      <c r="J53" s="70" t="s">
        <v>32</v>
      </c>
      <c r="K53" s="71"/>
      <c r="L53" s="71"/>
      <c r="M53" s="71"/>
      <c r="N53" s="71"/>
      <c r="O53" s="72"/>
      <c r="P53" s="10">
        <v>3.47</v>
      </c>
      <c r="Q53" s="11">
        <f t="shared" si="0"/>
        <v>3.47</v>
      </c>
    </row>
    <row r="54" spans="1:17" x14ac:dyDescent="0.25">
      <c r="A54" s="49"/>
      <c r="B54" s="23"/>
      <c r="C54" s="23"/>
      <c r="D54" s="42"/>
      <c r="E54" s="70" t="s">
        <v>48</v>
      </c>
      <c r="F54" s="79"/>
      <c r="G54" s="79"/>
      <c r="H54" s="79"/>
      <c r="I54" s="80"/>
      <c r="J54" s="70" t="s">
        <v>30</v>
      </c>
      <c r="K54" s="71"/>
      <c r="L54" s="71"/>
      <c r="M54" s="71"/>
      <c r="N54" s="71"/>
      <c r="O54" s="72"/>
      <c r="P54" s="10">
        <v>4.28</v>
      </c>
      <c r="Q54" s="11">
        <f t="shared" si="0"/>
        <v>4.28</v>
      </c>
    </row>
    <row r="55" spans="1:17" x14ac:dyDescent="0.25">
      <c r="A55" s="49"/>
      <c r="B55" s="23"/>
      <c r="C55" s="23"/>
      <c r="D55" s="42"/>
      <c r="E55" s="70" t="s">
        <v>47</v>
      </c>
      <c r="F55" s="79"/>
      <c r="G55" s="79"/>
      <c r="H55" s="79"/>
      <c r="I55" s="80"/>
      <c r="J55" s="70" t="s">
        <v>28</v>
      </c>
      <c r="K55" s="71"/>
      <c r="L55" s="71"/>
      <c r="M55" s="71"/>
      <c r="N55" s="71"/>
      <c r="O55" s="72"/>
      <c r="P55" s="10">
        <v>4.2</v>
      </c>
      <c r="Q55" s="11">
        <f t="shared" si="0"/>
        <v>4.2</v>
      </c>
    </row>
    <row r="56" spans="1:17" x14ac:dyDescent="0.25">
      <c r="A56" s="49"/>
      <c r="B56" s="23"/>
      <c r="C56" s="23"/>
      <c r="D56" s="42"/>
      <c r="E56" s="70" t="s">
        <v>46</v>
      </c>
      <c r="F56" s="79"/>
      <c r="G56" s="79"/>
      <c r="H56" s="79"/>
      <c r="I56" s="80"/>
      <c r="J56" s="70" t="s">
        <v>26</v>
      </c>
      <c r="K56" s="71"/>
      <c r="L56" s="71"/>
      <c r="M56" s="71"/>
      <c r="N56" s="71"/>
      <c r="O56" s="72"/>
      <c r="P56" s="10">
        <v>4.79</v>
      </c>
      <c r="Q56" s="11">
        <f t="shared" si="0"/>
        <v>4.79</v>
      </c>
    </row>
    <row r="57" spans="1:17" x14ac:dyDescent="0.25">
      <c r="A57" s="49"/>
      <c r="B57" s="23"/>
      <c r="C57" s="23"/>
      <c r="D57" s="42"/>
      <c r="E57" s="70" t="s">
        <v>45</v>
      </c>
      <c r="F57" s="79"/>
      <c r="G57" s="79"/>
      <c r="H57" s="79"/>
      <c r="I57" s="80"/>
      <c r="J57" s="70" t="s">
        <v>24</v>
      </c>
      <c r="K57" s="71"/>
      <c r="L57" s="71"/>
      <c r="M57" s="71"/>
      <c r="N57" s="71"/>
      <c r="O57" s="72"/>
      <c r="P57" s="10">
        <v>6.62</v>
      </c>
      <c r="Q57" s="11">
        <f t="shared" si="0"/>
        <v>6.62</v>
      </c>
    </row>
    <row r="58" spans="1:17" x14ac:dyDescent="0.25">
      <c r="A58" s="49"/>
      <c r="B58" s="23"/>
      <c r="C58" s="23"/>
      <c r="D58" s="42"/>
      <c r="E58" s="70" t="s">
        <v>44</v>
      </c>
      <c r="F58" s="79"/>
      <c r="G58" s="79"/>
      <c r="H58" s="79"/>
      <c r="I58" s="80"/>
      <c r="J58" s="70" t="s">
        <v>23</v>
      </c>
      <c r="K58" s="71"/>
      <c r="L58" s="71"/>
      <c r="M58" s="71"/>
      <c r="N58" s="71"/>
      <c r="O58" s="72"/>
      <c r="P58" s="10">
        <v>10.09</v>
      </c>
      <c r="Q58" s="11">
        <f t="shared" si="0"/>
        <v>10.09</v>
      </c>
    </row>
    <row r="59" spans="1:17" x14ac:dyDescent="0.25">
      <c r="A59" s="49"/>
      <c r="B59" s="23"/>
      <c r="C59" s="23"/>
      <c r="D59" s="42"/>
      <c r="E59" s="70" t="s">
        <v>43</v>
      </c>
      <c r="F59" s="79"/>
      <c r="G59" s="79"/>
      <c r="H59" s="79"/>
      <c r="I59" s="80"/>
      <c r="J59" s="70" t="s">
        <v>21</v>
      </c>
      <c r="K59" s="71"/>
      <c r="L59" s="71"/>
      <c r="M59" s="71"/>
      <c r="N59" s="71"/>
      <c r="O59" s="72"/>
      <c r="P59" s="10">
        <v>11.57</v>
      </c>
      <c r="Q59" s="11">
        <f t="shared" si="0"/>
        <v>11.57</v>
      </c>
    </row>
    <row r="60" spans="1:17" ht="15.75" thickBot="1" x14ac:dyDescent="0.3">
      <c r="A60" s="52"/>
      <c r="B60" s="44"/>
      <c r="C60" s="44"/>
      <c r="D60" s="45"/>
      <c r="E60" s="76"/>
      <c r="F60" s="81"/>
      <c r="G60" s="81"/>
      <c r="H60" s="81"/>
      <c r="I60" s="82"/>
      <c r="J60" s="76"/>
      <c r="K60" s="77"/>
      <c r="L60" s="77"/>
      <c r="M60" s="77"/>
      <c r="N60" s="77"/>
      <c r="O60" s="78"/>
      <c r="P60" s="46"/>
      <c r="Q60" s="47"/>
    </row>
    <row r="61" spans="1:17" ht="15.75" thickBot="1" x14ac:dyDescent="0.3">
      <c r="A61" s="3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5"/>
      <c r="O61" s="25"/>
      <c r="P61" s="48"/>
      <c r="Q61" s="28"/>
    </row>
    <row r="62" spans="1:17" ht="15.75" thickBot="1" x14ac:dyDescent="0.3">
      <c r="A62" s="83" t="s">
        <v>233</v>
      </c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5"/>
    </row>
    <row r="63" spans="1:17" ht="15.75" thickBot="1" x14ac:dyDescent="0.3">
      <c r="A63" s="36"/>
      <c r="B63" s="37"/>
      <c r="C63" s="37"/>
      <c r="D63" s="38"/>
      <c r="E63" s="86" t="s">
        <v>14</v>
      </c>
      <c r="F63" s="86"/>
      <c r="G63" s="86"/>
      <c r="H63" s="86"/>
      <c r="I63" s="87"/>
      <c r="J63" s="88" t="s">
        <v>42</v>
      </c>
      <c r="K63" s="89"/>
      <c r="L63" s="89"/>
      <c r="M63" s="89"/>
      <c r="N63" s="89"/>
      <c r="O63" s="90"/>
      <c r="P63" s="39" t="s">
        <v>13</v>
      </c>
      <c r="Q63" s="40" t="s">
        <v>12</v>
      </c>
    </row>
    <row r="64" spans="1:17" x14ac:dyDescent="0.25">
      <c r="A64" s="49"/>
      <c r="B64" s="23"/>
      <c r="C64" s="23"/>
      <c r="D64" s="42"/>
      <c r="E64" s="91" t="s">
        <v>41</v>
      </c>
      <c r="F64" s="92"/>
      <c r="G64" s="92"/>
      <c r="H64" s="92"/>
      <c r="I64" s="93"/>
      <c r="J64" s="91" t="s">
        <v>40</v>
      </c>
      <c r="K64" s="94"/>
      <c r="L64" s="94"/>
      <c r="M64" s="94"/>
      <c r="N64" s="94"/>
      <c r="O64" s="95"/>
      <c r="P64" s="50">
        <v>0.62</v>
      </c>
      <c r="Q64" s="51">
        <f t="shared" ref="Q64:Q77" si="1">P64*(1-$Q$9)</f>
        <v>0.62</v>
      </c>
    </row>
    <row r="65" spans="1:17" x14ac:dyDescent="0.25">
      <c r="A65" s="49"/>
      <c r="B65" s="23"/>
      <c r="C65" s="23"/>
      <c r="D65" s="42"/>
      <c r="E65" s="70" t="s">
        <v>39</v>
      </c>
      <c r="F65" s="79"/>
      <c r="G65" s="79"/>
      <c r="H65" s="79"/>
      <c r="I65" s="80"/>
      <c r="J65" s="70" t="s">
        <v>38</v>
      </c>
      <c r="K65" s="71"/>
      <c r="L65" s="71"/>
      <c r="M65" s="71"/>
      <c r="N65" s="71"/>
      <c r="O65" s="72"/>
      <c r="P65" s="10">
        <v>0.7</v>
      </c>
      <c r="Q65" s="11">
        <f t="shared" si="1"/>
        <v>0.7</v>
      </c>
    </row>
    <row r="66" spans="1:17" x14ac:dyDescent="0.25">
      <c r="A66" s="49"/>
      <c r="B66" s="23"/>
      <c r="C66" s="23"/>
      <c r="D66" s="42"/>
      <c r="E66" s="70" t="s">
        <v>37</v>
      </c>
      <c r="F66" s="79"/>
      <c r="G66" s="79"/>
      <c r="H66" s="79"/>
      <c r="I66" s="80"/>
      <c r="J66" s="70" t="s">
        <v>36</v>
      </c>
      <c r="K66" s="71"/>
      <c r="L66" s="71"/>
      <c r="M66" s="71"/>
      <c r="N66" s="71"/>
      <c r="O66" s="72"/>
      <c r="P66" s="10">
        <v>0.94</v>
      </c>
      <c r="Q66" s="11">
        <f t="shared" si="1"/>
        <v>0.94</v>
      </c>
    </row>
    <row r="67" spans="1:17" x14ac:dyDescent="0.25">
      <c r="A67" s="49"/>
      <c r="B67" s="23"/>
      <c r="C67" s="23"/>
      <c r="D67" s="42"/>
      <c r="E67" s="70" t="s">
        <v>35</v>
      </c>
      <c r="F67" s="79"/>
      <c r="G67" s="79"/>
      <c r="H67" s="79"/>
      <c r="I67" s="80"/>
      <c r="J67" s="70" t="s">
        <v>34</v>
      </c>
      <c r="K67" s="71"/>
      <c r="L67" s="71"/>
      <c r="M67" s="71"/>
      <c r="N67" s="71"/>
      <c r="O67" s="72"/>
      <c r="P67" s="10">
        <v>1.28</v>
      </c>
      <c r="Q67" s="11">
        <f t="shared" si="1"/>
        <v>1.28</v>
      </c>
    </row>
    <row r="68" spans="1:17" x14ac:dyDescent="0.25">
      <c r="A68" s="49"/>
      <c r="B68" s="23"/>
      <c r="C68" s="23"/>
      <c r="D68" s="42"/>
      <c r="E68" s="70" t="s">
        <v>33</v>
      </c>
      <c r="F68" s="79"/>
      <c r="G68" s="79"/>
      <c r="H68" s="79"/>
      <c r="I68" s="80"/>
      <c r="J68" s="70" t="s">
        <v>32</v>
      </c>
      <c r="K68" s="71"/>
      <c r="L68" s="71"/>
      <c r="M68" s="71"/>
      <c r="N68" s="71"/>
      <c r="O68" s="72"/>
      <c r="P68" s="10">
        <v>1.38</v>
      </c>
      <c r="Q68" s="11">
        <f t="shared" si="1"/>
        <v>1.38</v>
      </c>
    </row>
    <row r="69" spans="1:17" x14ac:dyDescent="0.25">
      <c r="A69" s="49"/>
      <c r="B69" s="23"/>
      <c r="C69" s="23"/>
      <c r="D69" s="42"/>
      <c r="E69" s="70" t="s">
        <v>31</v>
      </c>
      <c r="F69" s="79"/>
      <c r="G69" s="79"/>
      <c r="H69" s="79"/>
      <c r="I69" s="80"/>
      <c r="J69" s="70" t="s">
        <v>30</v>
      </c>
      <c r="K69" s="71"/>
      <c r="L69" s="71"/>
      <c r="M69" s="71"/>
      <c r="N69" s="71"/>
      <c r="O69" s="72"/>
      <c r="P69" s="10">
        <v>1.88</v>
      </c>
      <c r="Q69" s="11">
        <f t="shared" si="1"/>
        <v>1.88</v>
      </c>
    </row>
    <row r="70" spans="1:17" x14ac:dyDescent="0.25">
      <c r="A70" s="49"/>
      <c r="B70" s="23"/>
      <c r="C70" s="23"/>
      <c r="D70" s="42"/>
      <c r="E70" s="70" t="s">
        <v>29</v>
      </c>
      <c r="F70" s="79"/>
      <c r="G70" s="79"/>
      <c r="H70" s="79"/>
      <c r="I70" s="80"/>
      <c r="J70" s="70" t="s">
        <v>28</v>
      </c>
      <c r="K70" s="71"/>
      <c r="L70" s="71"/>
      <c r="M70" s="71"/>
      <c r="N70" s="71"/>
      <c r="O70" s="72"/>
      <c r="P70" s="10">
        <v>2.68</v>
      </c>
      <c r="Q70" s="11">
        <f t="shared" si="1"/>
        <v>2.68</v>
      </c>
    </row>
    <row r="71" spans="1:17" x14ac:dyDescent="0.25">
      <c r="A71" s="49"/>
      <c r="B71" s="23"/>
      <c r="C71" s="23"/>
      <c r="D71" s="42"/>
      <c r="E71" s="70" t="s">
        <v>27</v>
      </c>
      <c r="F71" s="79"/>
      <c r="G71" s="79"/>
      <c r="H71" s="79"/>
      <c r="I71" s="80"/>
      <c r="J71" s="70" t="s">
        <v>26</v>
      </c>
      <c r="K71" s="71"/>
      <c r="L71" s="71"/>
      <c r="M71" s="71"/>
      <c r="N71" s="71"/>
      <c r="O71" s="72"/>
      <c r="P71" s="10">
        <v>3.39</v>
      </c>
      <c r="Q71" s="11">
        <f t="shared" si="1"/>
        <v>3.39</v>
      </c>
    </row>
    <row r="72" spans="1:17" x14ac:dyDescent="0.25">
      <c r="A72" s="49"/>
      <c r="B72" s="23"/>
      <c r="C72" s="23"/>
      <c r="D72" s="42"/>
      <c r="E72" s="70" t="s">
        <v>25</v>
      </c>
      <c r="F72" s="79"/>
      <c r="G72" s="79"/>
      <c r="H72" s="79"/>
      <c r="I72" s="80"/>
      <c r="J72" s="70" t="s">
        <v>24</v>
      </c>
      <c r="K72" s="71"/>
      <c r="L72" s="71"/>
      <c r="M72" s="71"/>
      <c r="N72" s="71"/>
      <c r="O72" s="72"/>
      <c r="P72" s="10">
        <v>4.3499999999999996</v>
      </c>
      <c r="Q72" s="11">
        <f t="shared" si="1"/>
        <v>4.3499999999999996</v>
      </c>
    </row>
    <row r="73" spans="1:17" x14ac:dyDescent="0.25">
      <c r="A73" s="49"/>
      <c r="B73" s="23"/>
      <c r="C73" s="23"/>
      <c r="D73" s="42"/>
      <c r="E73" s="70">
        <v>3261022</v>
      </c>
      <c r="F73" s="79"/>
      <c r="G73" s="79"/>
      <c r="H73" s="79"/>
      <c r="I73" s="80"/>
      <c r="J73" s="70" t="s">
        <v>23</v>
      </c>
      <c r="K73" s="71"/>
      <c r="L73" s="71"/>
      <c r="M73" s="71"/>
      <c r="N73" s="71"/>
      <c r="O73" s="72"/>
      <c r="P73" s="10">
        <v>5.91</v>
      </c>
      <c r="Q73" s="11">
        <f t="shared" si="1"/>
        <v>5.91</v>
      </c>
    </row>
    <row r="74" spans="1:17" x14ac:dyDescent="0.25">
      <c r="A74" s="49"/>
      <c r="B74" s="23"/>
      <c r="C74" s="23"/>
      <c r="D74" s="42"/>
      <c r="E74" s="70" t="s">
        <v>22</v>
      </c>
      <c r="F74" s="79"/>
      <c r="G74" s="79"/>
      <c r="H74" s="79"/>
      <c r="I74" s="80"/>
      <c r="J74" s="70" t="s">
        <v>21</v>
      </c>
      <c r="K74" s="71"/>
      <c r="L74" s="71"/>
      <c r="M74" s="71"/>
      <c r="N74" s="71"/>
      <c r="O74" s="72"/>
      <c r="P74" s="10">
        <v>7.45</v>
      </c>
      <c r="Q74" s="11">
        <f t="shared" si="1"/>
        <v>7.45</v>
      </c>
    </row>
    <row r="75" spans="1:17" x14ac:dyDescent="0.25">
      <c r="A75" s="49"/>
      <c r="B75" s="23"/>
      <c r="C75" s="23"/>
      <c r="D75" s="42"/>
      <c r="E75" s="70" t="s">
        <v>20</v>
      </c>
      <c r="F75" s="79"/>
      <c r="G75" s="79"/>
      <c r="H75" s="79"/>
      <c r="I75" s="80"/>
      <c r="J75" s="70" t="s">
        <v>19</v>
      </c>
      <c r="K75" s="71"/>
      <c r="L75" s="71"/>
      <c r="M75" s="71"/>
      <c r="N75" s="71"/>
      <c r="O75" s="72"/>
      <c r="P75" s="10">
        <v>11.67</v>
      </c>
      <c r="Q75" s="11">
        <f t="shared" si="1"/>
        <v>11.67</v>
      </c>
    </row>
    <row r="76" spans="1:17" x14ac:dyDescent="0.25">
      <c r="A76" s="49"/>
      <c r="B76" s="23"/>
      <c r="C76" s="23"/>
      <c r="D76" s="42"/>
      <c r="E76" s="70" t="s">
        <v>18</v>
      </c>
      <c r="F76" s="79"/>
      <c r="G76" s="79"/>
      <c r="H76" s="79"/>
      <c r="I76" s="80"/>
      <c r="J76" s="70" t="s">
        <v>17</v>
      </c>
      <c r="K76" s="71"/>
      <c r="L76" s="71"/>
      <c r="M76" s="71"/>
      <c r="N76" s="71"/>
      <c r="O76" s="72"/>
      <c r="P76" s="10">
        <v>18</v>
      </c>
      <c r="Q76" s="11">
        <f t="shared" si="1"/>
        <v>18</v>
      </c>
    </row>
    <row r="77" spans="1:17" ht="15.75" thickBot="1" x14ac:dyDescent="0.3">
      <c r="A77" s="52"/>
      <c r="B77" s="44"/>
      <c r="C77" s="44"/>
      <c r="D77" s="45"/>
      <c r="E77" s="76" t="s">
        <v>16</v>
      </c>
      <c r="F77" s="81"/>
      <c r="G77" s="81"/>
      <c r="H77" s="81"/>
      <c r="I77" s="82"/>
      <c r="J77" s="76" t="s">
        <v>15</v>
      </c>
      <c r="K77" s="77"/>
      <c r="L77" s="77"/>
      <c r="M77" s="77"/>
      <c r="N77" s="77"/>
      <c r="O77" s="78"/>
      <c r="P77" s="46">
        <v>17.72</v>
      </c>
      <c r="Q77" s="47">
        <f t="shared" si="1"/>
        <v>17.72</v>
      </c>
    </row>
    <row r="78" spans="1:17" ht="15.75" thickBot="1" x14ac:dyDescent="0.3">
      <c r="A78" s="3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5"/>
      <c r="O78" s="25"/>
      <c r="P78" s="48"/>
      <c r="Q78" s="28"/>
    </row>
    <row r="79" spans="1:17" ht="15.75" thickBot="1" x14ac:dyDescent="0.3">
      <c r="A79" s="83" t="s">
        <v>239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5"/>
    </row>
    <row r="80" spans="1:17" ht="15.75" thickBot="1" x14ac:dyDescent="0.3">
      <c r="A80" s="36"/>
      <c r="B80" s="37"/>
      <c r="C80" s="37"/>
      <c r="D80" s="38"/>
      <c r="E80" s="86" t="s">
        <v>14</v>
      </c>
      <c r="F80" s="86"/>
      <c r="G80" s="86"/>
      <c r="H80" s="86"/>
      <c r="I80" s="87"/>
      <c r="J80" s="88" t="s">
        <v>42</v>
      </c>
      <c r="K80" s="89"/>
      <c r="L80" s="89"/>
      <c r="M80" s="89"/>
      <c r="N80" s="89"/>
      <c r="O80" s="90"/>
      <c r="P80" s="39" t="s">
        <v>13</v>
      </c>
      <c r="Q80" s="53" t="s">
        <v>12</v>
      </c>
    </row>
    <row r="81" spans="1:17" x14ac:dyDescent="0.25">
      <c r="A81" s="54"/>
      <c r="B81" s="55"/>
      <c r="C81" s="55"/>
      <c r="D81" s="55"/>
      <c r="E81" s="96" t="s">
        <v>234</v>
      </c>
      <c r="F81" s="97"/>
      <c r="G81" s="97"/>
      <c r="H81" s="97"/>
      <c r="I81" s="98"/>
      <c r="J81" s="91" t="s">
        <v>235</v>
      </c>
      <c r="K81" s="94"/>
      <c r="L81" s="94"/>
      <c r="M81" s="94"/>
      <c r="N81" s="94"/>
      <c r="O81" s="95"/>
      <c r="P81" s="56">
        <v>5.71</v>
      </c>
      <c r="Q81" s="57">
        <f t="shared" si="0"/>
        <v>5.71</v>
      </c>
    </row>
    <row r="82" spans="1:17" x14ac:dyDescent="0.25">
      <c r="A82" s="49"/>
      <c r="B82" s="23"/>
      <c r="C82" s="23"/>
      <c r="D82" s="23"/>
      <c r="E82" s="70" t="s">
        <v>228</v>
      </c>
      <c r="F82" s="79"/>
      <c r="G82" s="79"/>
      <c r="H82" s="79"/>
      <c r="I82" s="80"/>
      <c r="J82" s="70" t="s">
        <v>227</v>
      </c>
      <c r="K82" s="71"/>
      <c r="L82" s="71"/>
      <c r="M82" s="71"/>
      <c r="N82" s="71"/>
      <c r="O82" s="72"/>
      <c r="P82" s="10">
        <v>2.9</v>
      </c>
      <c r="Q82" s="57">
        <f t="shared" si="0"/>
        <v>2.9</v>
      </c>
    </row>
    <row r="83" spans="1:17" x14ac:dyDescent="0.25">
      <c r="A83" s="49"/>
      <c r="B83" s="23"/>
      <c r="C83" s="23"/>
      <c r="D83" s="23"/>
      <c r="E83" s="70" t="s">
        <v>226</v>
      </c>
      <c r="F83" s="79"/>
      <c r="G83" s="79"/>
      <c r="H83" s="79"/>
      <c r="I83" s="80"/>
      <c r="J83" s="70" t="s">
        <v>225</v>
      </c>
      <c r="K83" s="71"/>
      <c r="L83" s="71"/>
      <c r="M83" s="71"/>
      <c r="N83" s="71"/>
      <c r="O83" s="72"/>
      <c r="P83" s="10">
        <v>2.56</v>
      </c>
      <c r="Q83" s="57">
        <f t="shared" si="0"/>
        <v>2.56</v>
      </c>
    </row>
    <row r="84" spans="1:17" x14ac:dyDescent="0.25">
      <c r="A84" s="49"/>
      <c r="B84" s="23"/>
      <c r="C84" s="23"/>
      <c r="D84" s="23"/>
      <c r="E84" s="70" t="s">
        <v>224</v>
      </c>
      <c r="F84" s="79"/>
      <c r="G84" s="79"/>
      <c r="H84" s="79"/>
      <c r="I84" s="80"/>
      <c r="J84" s="70" t="s">
        <v>223</v>
      </c>
      <c r="K84" s="71"/>
      <c r="L84" s="71"/>
      <c r="M84" s="71"/>
      <c r="N84" s="71"/>
      <c r="O84" s="72"/>
      <c r="P84" s="10">
        <v>2.04</v>
      </c>
      <c r="Q84" s="57">
        <f t="shared" si="0"/>
        <v>2.04</v>
      </c>
    </row>
    <row r="85" spans="1:17" x14ac:dyDescent="0.25">
      <c r="A85" s="49"/>
      <c r="B85" s="23"/>
      <c r="C85" s="23"/>
      <c r="D85" s="23"/>
      <c r="E85" s="70" t="s">
        <v>222</v>
      </c>
      <c r="F85" s="79"/>
      <c r="G85" s="79"/>
      <c r="H85" s="79"/>
      <c r="I85" s="80"/>
      <c r="J85" s="70" t="s">
        <v>221</v>
      </c>
      <c r="K85" s="71"/>
      <c r="L85" s="71"/>
      <c r="M85" s="71"/>
      <c r="N85" s="71"/>
      <c r="O85" s="72"/>
      <c r="P85" s="10">
        <v>2.58</v>
      </c>
      <c r="Q85" s="57">
        <f t="shared" si="0"/>
        <v>2.58</v>
      </c>
    </row>
    <row r="86" spans="1:17" x14ac:dyDescent="0.25">
      <c r="A86" s="49"/>
      <c r="B86" s="23"/>
      <c r="C86" s="23"/>
      <c r="D86" s="23"/>
      <c r="E86" s="70" t="s">
        <v>220</v>
      </c>
      <c r="F86" s="79"/>
      <c r="G86" s="79"/>
      <c r="H86" s="79"/>
      <c r="I86" s="80"/>
      <c r="J86" s="70" t="s">
        <v>219</v>
      </c>
      <c r="K86" s="71"/>
      <c r="L86" s="71"/>
      <c r="M86" s="71"/>
      <c r="N86" s="71"/>
      <c r="O86" s="72"/>
      <c r="P86" s="10">
        <v>3.11</v>
      </c>
      <c r="Q86" s="57">
        <f t="shared" si="0"/>
        <v>3.11</v>
      </c>
    </row>
    <row r="87" spans="1:17" x14ac:dyDescent="0.25">
      <c r="A87" s="49"/>
      <c r="B87" s="23"/>
      <c r="C87" s="23"/>
      <c r="D87" s="23"/>
      <c r="E87" s="70" t="s">
        <v>218</v>
      </c>
      <c r="F87" s="79"/>
      <c r="G87" s="79"/>
      <c r="H87" s="79"/>
      <c r="I87" s="80"/>
      <c r="J87" s="70" t="s">
        <v>150</v>
      </c>
      <c r="K87" s="71"/>
      <c r="L87" s="71"/>
      <c r="M87" s="71"/>
      <c r="N87" s="71"/>
      <c r="O87" s="72"/>
      <c r="P87" s="10">
        <v>5.04</v>
      </c>
      <c r="Q87" s="57">
        <f t="shared" si="0"/>
        <v>5.04</v>
      </c>
    </row>
    <row r="88" spans="1:17" x14ac:dyDescent="0.25">
      <c r="A88" s="49"/>
      <c r="B88" s="23"/>
      <c r="C88" s="23"/>
      <c r="D88" s="23"/>
      <c r="E88" s="70" t="s">
        <v>217</v>
      </c>
      <c r="F88" s="79"/>
      <c r="G88" s="79"/>
      <c r="H88" s="79"/>
      <c r="I88" s="80"/>
      <c r="J88" s="70" t="s">
        <v>148</v>
      </c>
      <c r="K88" s="71"/>
      <c r="L88" s="71"/>
      <c r="M88" s="71"/>
      <c r="N88" s="71"/>
      <c r="O88" s="72"/>
      <c r="P88" s="10">
        <v>8.06</v>
      </c>
      <c r="Q88" s="57">
        <f t="shared" si="0"/>
        <v>8.06</v>
      </c>
    </row>
    <row r="89" spans="1:17" x14ac:dyDescent="0.25">
      <c r="A89" s="49"/>
      <c r="B89" s="23"/>
      <c r="C89" s="23"/>
      <c r="D89" s="23"/>
      <c r="E89" s="70">
        <v>550325</v>
      </c>
      <c r="F89" s="79"/>
      <c r="G89" s="79"/>
      <c r="H89" s="79"/>
      <c r="I89" s="80"/>
      <c r="J89" s="70" t="s">
        <v>146</v>
      </c>
      <c r="K89" s="71"/>
      <c r="L89" s="71"/>
      <c r="M89" s="71"/>
      <c r="N89" s="71"/>
      <c r="O89" s="72"/>
      <c r="P89" s="10">
        <v>11.47</v>
      </c>
      <c r="Q89" s="57">
        <f t="shared" si="0"/>
        <v>11.47</v>
      </c>
    </row>
    <row r="90" spans="1:17" x14ac:dyDescent="0.25">
      <c r="A90" s="49"/>
      <c r="B90" s="23"/>
      <c r="C90" s="23"/>
      <c r="D90" s="23"/>
      <c r="E90" s="70" t="s">
        <v>216</v>
      </c>
      <c r="F90" s="79"/>
      <c r="G90" s="79"/>
      <c r="H90" s="79"/>
      <c r="I90" s="80"/>
      <c r="J90" s="70" t="s">
        <v>145</v>
      </c>
      <c r="K90" s="71"/>
      <c r="L90" s="71"/>
      <c r="M90" s="71"/>
      <c r="N90" s="71"/>
      <c r="O90" s="72"/>
      <c r="P90" s="10">
        <v>22.45</v>
      </c>
      <c r="Q90" s="57">
        <f t="shared" si="0"/>
        <v>22.45</v>
      </c>
    </row>
    <row r="91" spans="1:17" x14ac:dyDescent="0.25">
      <c r="A91" s="49"/>
      <c r="B91" s="23"/>
      <c r="C91" s="23"/>
      <c r="D91" s="23"/>
      <c r="E91" s="70" t="s">
        <v>215</v>
      </c>
      <c r="F91" s="79"/>
      <c r="G91" s="79"/>
      <c r="H91" s="79"/>
      <c r="I91" s="80"/>
      <c r="J91" s="70" t="s">
        <v>143</v>
      </c>
      <c r="K91" s="71"/>
      <c r="L91" s="71"/>
      <c r="M91" s="71"/>
      <c r="N91" s="71"/>
      <c r="O91" s="72"/>
      <c r="P91" s="10">
        <v>37.630000000000003</v>
      </c>
      <c r="Q91" s="57">
        <f t="shared" si="0"/>
        <v>37.630000000000003</v>
      </c>
    </row>
    <row r="92" spans="1:17" x14ac:dyDescent="0.25">
      <c r="A92" s="49"/>
      <c r="B92" s="23"/>
      <c r="C92" s="23"/>
      <c r="D92" s="23"/>
      <c r="E92" s="70" t="s">
        <v>214</v>
      </c>
      <c r="F92" s="79"/>
      <c r="G92" s="79"/>
      <c r="H92" s="79"/>
      <c r="I92" s="80"/>
      <c r="J92" s="70" t="s">
        <v>141</v>
      </c>
      <c r="K92" s="71"/>
      <c r="L92" s="71"/>
      <c r="M92" s="71"/>
      <c r="N92" s="71"/>
      <c r="O92" s="72"/>
      <c r="P92" s="10">
        <v>60.9</v>
      </c>
      <c r="Q92" s="57">
        <f t="shared" ref="Q92:Q134" si="2">P92*(1-$Q$9)</f>
        <v>60.9</v>
      </c>
    </row>
    <row r="93" spans="1:17" ht="15.75" thickBot="1" x14ac:dyDescent="0.3">
      <c r="A93" s="52"/>
      <c r="B93" s="44"/>
      <c r="C93" s="44"/>
      <c r="D93" s="44"/>
      <c r="E93" s="76" t="s">
        <v>213</v>
      </c>
      <c r="F93" s="81"/>
      <c r="G93" s="81"/>
      <c r="H93" s="81"/>
      <c r="I93" s="82"/>
      <c r="J93" s="76" t="s">
        <v>139</v>
      </c>
      <c r="K93" s="77"/>
      <c r="L93" s="77"/>
      <c r="M93" s="77"/>
      <c r="N93" s="77"/>
      <c r="O93" s="78"/>
      <c r="P93" s="46">
        <v>137.53</v>
      </c>
      <c r="Q93" s="58">
        <f t="shared" si="2"/>
        <v>137.53</v>
      </c>
    </row>
    <row r="94" spans="1:17" ht="15.75" thickBot="1" x14ac:dyDescent="0.3">
      <c r="A94" s="3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5"/>
      <c r="O94" s="25"/>
      <c r="P94" s="48"/>
      <c r="Q94" s="28"/>
    </row>
    <row r="95" spans="1:17" ht="15.75" thickBot="1" x14ac:dyDescent="0.3">
      <c r="A95" s="83" t="s">
        <v>240</v>
      </c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5"/>
    </row>
    <row r="96" spans="1:17" ht="15.75" thickBot="1" x14ac:dyDescent="0.3">
      <c r="A96" s="36"/>
      <c r="B96" s="37"/>
      <c r="C96" s="37"/>
      <c r="D96" s="38"/>
      <c r="E96" s="88" t="s">
        <v>14</v>
      </c>
      <c r="F96" s="86"/>
      <c r="G96" s="86"/>
      <c r="H96" s="86"/>
      <c r="I96" s="87"/>
      <c r="J96" s="88" t="s">
        <v>42</v>
      </c>
      <c r="K96" s="89"/>
      <c r="L96" s="89"/>
      <c r="M96" s="89"/>
      <c r="N96" s="89"/>
      <c r="O96" s="90"/>
      <c r="P96" s="39" t="s">
        <v>13</v>
      </c>
      <c r="Q96" s="40" t="s">
        <v>12</v>
      </c>
    </row>
    <row r="97" spans="1:17" x14ac:dyDescent="0.25">
      <c r="A97" s="49"/>
      <c r="B97" s="23"/>
      <c r="C97" s="23"/>
      <c r="D97" s="42"/>
      <c r="E97" s="91" t="s">
        <v>212</v>
      </c>
      <c r="F97" s="92"/>
      <c r="G97" s="92"/>
      <c r="H97" s="92"/>
      <c r="I97" s="93"/>
      <c r="J97" s="91" t="s">
        <v>211</v>
      </c>
      <c r="K97" s="94"/>
      <c r="L97" s="94"/>
      <c r="M97" s="94"/>
      <c r="N97" s="94"/>
      <c r="O97" s="95"/>
      <c r="P97" s="59">
        <v>7</v>
      </c>
      <c r="Q97" s="11">
        <f t="shared" si="2"/>
        <v>7</v>
      </c>
    </row>
    <row r="98" spans="1:17" x14ac:dyDescent="0.25">
      <c r="A98" s="49"/>
      <c r="B98" s="23"/>
      <c r="C98" s="23"/>
      <c r="D98" s="42"/>
      <c r="E98" s="70"/>
      <c r="F98" s="79"/>
      <c r="G98" s="79"/>
      <c r="H98" s="79"/>
      <c r="I98" s="80"/>
      <c r="J98" s="70"/>
      <c r="K98" s="71"/>
      <c r="L98" s="71"/>
      <c r="M98" s="71"/>
      <c r="N98" s="71"/>
      <c r="O98" s="72"/>
      <c r="P98" s="59"/>
      <c r="Q98" s="11"/>
    </row>
    <row r="99" spans="1:17" x14ac:dyDescent="0.25">
      <c r="A99" s="49"/>
      <c r="B99" s="23"/>
      <c r="C99" s="23"/>
      <c r="D99" s="42"/>
      <c r="E99" s="70" t="s">
        <v>210</v>
      </c>
      <c r="F99" s="79"/>
      <c r="G99" s="79"/>
      <c r="H99" s="79"/>
      <c r="I99" s="80"/>
      <c r="J99" s="70" t="s">
        <v>209</v>
      </c>
      <c r="K99" s="71"/>
      <c r="L99" s="71"/>
      <c r="M99" s="71"/>
      <c r="N99" s="71"/>
      <c r="O99" s="72"/>
      <c r="P99" s="59">
        <v>5.0999999999999996</v>
      </c>
      <c r="Q99" s="11">
        <f t="shared" si="2"/>
        <v>5.0999999999999996</v>
      </c>
    </row>
    <row r="100" spans="1:17" x14ac:dyDescent="0.25">
      <c r="A100" s="49"/>
      <c r="B100" s="23"/>
      <c r="C100" s="23"/>
      <c r="D100" s="42"/>
      <c r="E100" s="70"/>
      <c r="F100" s="79"/>
      <c r="G100" s="79"/>
      <c r="H100" s="79"/>
      <c r="I100" s="80"/>
      <c r="J100" s="70"/>
      <c r="K100" s="71"/>
      <c r="L100" s="71"/>
      <c r="M100" s="71"/>
      <c r="N100" s="71"/>
      <c r="O100" s="72"/>
      <c r="P100" s="59"/>
      <c r="Q100" s="11"/>
    </row>
    <row r="101" spans="1:17" x14ac:dyDescent="0.25">
      <c r="A101" s="49"/>
      <c r="B101" s="23"/>
      <c r="C101" s="23"/>
      <c r="D101" s="42"/>
      <c r="E101" s="70" t="s">
        <v>208</v>
      </c>
      <c r="F101" s="79"/>
      <c r="G101" s="79"/>
      <c r="H101" s="79"/>
      <c r="I101" s="80"/>
      <c r="J101" s="70" t="s">
        <v>207</v>
      </c>
      <c r="K101" s="71"/>
      <c r="L101" s="71"/>
      <c r="M101" s="71"/>
      <c r="N101" s="71"/>
      <c r="O101" s="72"/>
      <c r="P101" s="59">
        <v>4.5</v>
      </c>
      <c r="Q101" s="11">
        <f t="shared" si="2"/>
        <v>4.5</v>
      </c>
    </row>
    <row r="102" spans="1:17" x14ac:dyDescent="0.25">
      <c r="A102" s="49"/>
      <c r="B102" s="23"/>
      <c r="C102" s="23"/>
      <c r="D102" s="42"/>
      <c r="E102" s="70" t="s">
        <v>206</v>
      </c>
      <c r="F102" s="79"/>
      <c r="G102" s="79"/>
      <c r="H102" s="79"/>
      <c r="I102" s="80"/>
      <c r="J102" s="70" t="s">
        <v>205</v>
      </c>
      <c r="K102" s="71"/>
      <c r="L102" s="71"/>
      <c r="M102" s="71"/>
      <c r="N102" s="71"/>
      <c r="O102" s="72"/>
      <c r="P102" s="59">
        <v>4.43</v>
      </c>
      <c r="Q102" s="11">
        <f t="shared" si="2"/>
        <v>4.43</v>
      </c>
    </row>
    <row r="103" spans="1:17" x14ac:dyDescent="0.25">
      <c r="A103" s="49"/>
      <c r="B103" s="23"/>
      <c r="C103" s="23"/>
      <c r="D103" s="42"/>
      <c r="E103" s="70"/>
      <c r="F103" s="79"/>
      <c r="G103" s="79"/>
      <c r="H103" s="79"/>
      <c r="I103" s="80"/>
      <c r="J103" s="70"/>
      <c r="K103" s="71"/>
      <c r="L103" s="71"/>
      <c r="M103" s="71"/>
      <c r="N103" s="71"/>
      <c r="O103" s="72"/>
      <c r="P103" s="59"/>
      <c r="Q103" s="11"/>
    </row>
    <row r="104" spans="1:17" x14ac:dyDescent="0.25">
      <c r="A104" s="49"/>
      <c r="B104" s="23"/>
      <c r="C104" s="23"/>
      <c r="D104" s="42"/>
      <c r="E104" s="70" t="s">
        <v>204</v>
      </c>
      <c r="F104" s="79"/>
      <c r="G104" s="79"/>
      <c r="H104" s="79"/>
      <c r="I104" s="80"/>
      <c r="J104" s="70" t="s">
        <v>203</v>
      </c>
      <c r="K104" s="71"/>
      <c r="L104" s="71"/>
      <c r="M104" s="71"/>
      <c r="N104" s="71"/>
      <c r="O104" s="72"/>
      <c r="P104" s="59">
        <v>6.5</v>
      </c>
      <c r="Q104" s="11">
        <f t="shared" si="2"/>
        <v>6.5</v>
      </c>
    </row>
    <row r="105" spans="1:17" x14ac:dyDescent="0.25">
      <c r="A105" s="49"/>
      <c r="B105" s="23"/>
      <c r="C105" s="23"/>
      <c r="D105" s="42"/>
      <c r="E105" s="70" t="s">
        <v>202</v>
      </c>
      <c r="F105" s="79"/>
      <c r="G105" s="79"/>
      <c r="H105" s="79"/>
      <c r="I105" s="80"/>
      <c r="J105" s="70" t="s">
        <v>201</v>
      </c>
      <c r="K105" s="71"/>
      <c r="L105" s="71"/>
      <c r="M105" s="71"/>
      <c r="N105" s="71"/>
      <c r="O105" s="72"/>
      <c r="P105" s="59">
        <v>4.79</v>
      </c>
      <c r="Q105" s="11">
        <f t="shared" si="2"/>
        <v>4.79</v>
      </c>
    </row>
    <row r="106" spans="1:17" x14ac:dyDescent="0.25">
      <c r="A106" s="49"/>
      <c r="B106" s="23"/>
      <c r="C106" s="23"/>
      <c r="D106" s="42"/>
      <c r="E106" s="70" t="s">
        <v>200</v>
      </c>
      <c r="F106" s="79"/>
      <c r="G106" s="79"/>
      <c r="H106" s="79"/>
      <c r="I106" s="80"/>
      <c r="J106" s="70" t="s">
        <v>199</v>
      </c>
      <c r="K106" s="71"/>
      <c r="L106" s="71"/>
      <c r="M106" s="71"/>
      <c r="N106" s="71"/>
      <c r="O106" s="72"/>
      <c r="P106" s="59">
        <v>4.37</v>
      </c>
      <c r="Q106" s="11">
        <f t="shared" si="2"/>
        <v>4.37</v>
      </c>
    </row>
    <row r="107" spans="1:17" x14ac:dyDescent="0.25">
      <c r="A107" s="49"/>
      <c r="B107" s="23"/>
      <c r="C107" s="23"/>
      <c r="D107" s="42"/>
      <c r="E107" s="70"/>
      <c r="F107" s="79"/>
      <c r="G107" s="79"/>
      <c r="H107" s="79"/>
      <c r="I107" s="80"/>
      <c r="J107" s="70"/>
      <c r="K107" s="71"/>
      <c r="L107" s="71"/>
      <c r="M107" s="71"/>
      <c r="N107" s="71"/>
      <c r="O107" s="72"/>
      <c r="P107" s="59"/>
      <c r="Q107" s="11"/>
    </row>
    <row r="108" spans="1:17" x14ac:dyDescent="0.25">
      <c r="A108" s="49"/>
      <c r="B108" s="23"/>
      <c r="C108" s="23"/>
      <c r="D108" s="42"/>
      <c r="E108" s="70" t="s">
        <v>198</v>
      </c>
      <c r="F108" s="79"/>
      <c r="G108" s="79"/>
      <c r="H108" s="79"/>
      <c r="I108" s="80"/>
      <c r="J108" s="70" t="s">
        <v>197</v>
      </c>
      <c r="K108" s="71"/>
      <c r="L108" s="71"/>
      <c r="M108" s="71"/>
      <c r="N108" s="71"/>
      <c r="O108" s="72"/>
      <c r="P108" s="59">
        <v>6.47</v>
      </c>
      <c r="Q108" s="11">
        <f t="shared" si="2"/>
        <v>6.47</v>
      </c>
    </row>
    <row r="109" spans="1:17" x14ac:dyDescent="0.25">
      <c r="A109" s="49"/>
      <c r="B109" s="23"/>
      <c r="C109" s="23"/>
      <c r="D109" s="42"/>
      <c r="E109" s="70" t="s">
        <v>196</v>
      </c>
      <c r="F109" s="79"/>
      <c r="G109" s="79"/>
      <c r="H109" s="79"/>
      <c r="I109" s="80"/>
      <c r="J109" s="70" t="s">
        <v>195</v>
      </c>
      <c r="K109" s="71"/>
      <c r="L109" s="71"/>
      <c r="M109" s="71"/>
      <c r="N109" s="71"/>
      <c r="O109" s="72"/>
      <c r="P109" s="59">
        <v>5.29</v>
      </c>
      <c r="Q109" s="11">
        <f t="shared" si="2"/>
        <v>5.29</v>
      </c>
    </row>
    <row r="110" spans="1:17" x14ac:dyDescent="0.25">
      <c r="A110" s="49"/>
      <c r="B110" s="23"/>
      <c r="C110" s="23"/>
      <c r="D110" s="42"/>
      <c r="E110" s="70" t="s">
        <v>194</v>
      </c>
      <c r="F110" s="79"/>
      <c r="G110" s="79"/>
      <c r="H110" s="79"/>
      <c r="I110" s="80"/>
      <c r="J110" s="70" t="s">
        <v>193</v>
      </c>
      <c r="K110" s="71"/>
      <c r="L110" s="71"/>
      <c r="M110" s="71"/>
      <c r="N110" s="71"/>
      <c r="O110" s="72"/>
      <c r="P110" s="59">
        <v>4.54</v>
      </c>
      <c r="Q110" s="11">
        <f t="shared" si="2"/>
        <v>4.54</v>
      </c>
    </row>
    <row r="111" spans="1:17" x14ac:dyDescent="0.25">
      <c r="A111" s="49"/>
      <c r="B111" s="23"/>
      <c r="C111" s="23"/>
      <c r="D111" s="42"/>
      <c r="E111" s="70"/>
      <c r="F111" s="79"/>
      <c r="G111" s="79"/>
      <c r="H111" s="79"/>
      <c r="I111" s="80"/>
      <c r="J111" s="70"/>
      <c r="K111" s="71"/>
      <c r="L111" s="71"/>
      <c r="M111" s="71"/>
      <c r="N111" s="71"/>
      <c r="O111" s="72"/>
      <c r="P111" s="59"/>
      <c r="Q111" s="11"/>
    </row>
    <row r="112" spans="1:17" x14ac:dyDescent="0.25">
      <c r="A112" s="49"/>
      <c r="B112" s="23"/>
      <c r="C112" s="23"/>
      <c r="D112" s="42"/>
      <c r="E112" s="70" t="s">
        <v>192</v>
      </c>
      <c r="F112" s="79"/>
      <c r="G112" s="79"/>
      <c r="H112" s="79"/>
      <c r="I112" s="80"/>
      <c r="J112" s="70" t="s">
        <v>191</v>
      </c>
      <c r="K112" s="71"/>
      <c r="L112" s="71"/>
      <c r="M112" s="71"/>
      <c r="N112" s="71"/>
      <c r="O112" s="72"/>
      <c r="P112" s="59">
        <v>6.68</v>
      </c>
      <c r="Q112" s="11">
        <f t="shared" si="2"/>
        <v>6.68</v>
      </c>
    </row>
    <row r="113" spans="1:17" x14ac:dyDescent="0.25">
      <c r="A113" s="49"/>
      <c r="B113" s="23"/>
      <c r="C113" s="23"/>
      <c r="D113" s="42"/>
      <c r="E113" s="70" t="s">
        <v>190</v>
      </c>
      <c r="F113" s="79"/>
      <c r="G113" s="79"/>
      <c r="H113" s="79"/>
      <c r="I113" s="80"/>
      <c r="J113" s="70" t="s">
        <v>189</v>
      </c>
      <c r="K113" s="71"/>
      <c r="L113" s="71"/>
      <c r="M113" s="71"/>
      <c r="N113" s="71"/>
      <c r="O113" s="72"/>
      <c r="P113" s="59">
        <v>5.8</v>
      </c>
      <c r="Q113" s="11">
        <f t="shared" si="2"/>
        <v>5.8</v>
      </c>
    </row>
    <row r="114" spans="1:17" x14ac:dyDescent="0.25">
      <c r="A114" s="49"/>
      <c r="B114" s="23"/>
      <c r="C114" s="23"/>
      <c r="D114" s="42"/>
      <c r="E114" s="70" t="s">
        <v>188</v>
      </c>
      <c r="F114" s="79"/>
      <c r="G114" s="79"/>
      <c r="H114" s="79"/>
      <c r="I114" s="80"/>
      <c r="J114" s="70" t="s">
        <v>187</v>
      </c>
      <c r="K114" s="71"/>
      <c r="L114" s="71"/>
      <c r="M114" s="71"/>
      <c r="N114" s="71"/>
      <c r="O114" s="72"/>
      <c r="P114" s="59">
        <v>5.08</v>
      </c>
      <c r="Q114" s="11">
        <f t="shared" si="2"/>
        <v>5.08</v>
      </c>
    </row>
    <row r="115" spans="1:17" x14ac:dyDescent="0.25">
      <c r="A115" s="49"/>
      <c r="B115" s="23"/>
      <c r="C115" s="23"/>
      <c r="D115" s="42"/>
      <c r="E115" s="70"/>
      <c r="F115" s="79"/>
      <c r="G115" s="79"/>
      <c r="H115" s="79"/>
      <c r="I115" s="80"/>
      <c r="J115" s="70"/>
      <c r="K115" s="71"/>
      <c r="L115" s="71"/>
      <c r="M115" s="71"/>
      <c r="N115" s="71"/>
      <c r="O115" s="72"/>
      <c r="P115" s="59"/>
      <c r="Q115" s="11"/>
    </row>
    <row r="116" spans="1:17" x14ac:dyDescent="0.25">
      <c r="A116" s="49"/>
      <c r="B116" s="23"/>
      <c r="C116" s="23"/>
      <c r="D116" s="42"/>
      <c r="E116" s="70" t="s">
        <v>186</v>
      </c>
      <c r="F116" s="79"/>
      <c r="G116" s="79"/>
      <c r="H116" s="79"/>
      <c r="I116" s="80"/>
      <c r="J116" s="70" t="s">
        <v>185</v>
      </c>
      <c r="K116" s="71"/>
      <c r="L116" s="71"/>
      <c r="M116" s="71"/>
      <c r="N116" s="71"/>
      <c r="O116" s="72"/>
      <c r="P116" s="59">
        <v>7.88</v>
      </c>
      <c r="Q116" s="11">
        <f t="shared" si="2"/>
        <v>7.88</v>
      </c>
    </row>
    <row r="117" spans="1:17" x14ac:dyDescent="0.25">
      <c r="A117" s="49"/>
      <c r="B117" s="23"/>
      <c r="C117" s="23"/>
      <c r="D117" s="42"/>
      <c r="E117" s="70" t="s">
        <v>184</v>
      </c>
      <c r="F117" s="79"/>
      <c r="G117" s="79"/>
      <c r="H117" s="79"/>
      <c r="I117" s="80"/>
      <c r="J117" s="70" t="s">
        <v>183</v>
      </c>
      <c r="K117" s="71"/>
      <c r="L117" s="71"/>
      <c r="M117" s="71"/>
      <c r="N117" s="71"/>
      <c r="O117" s="72"/>
      <c r="P117" s="59">
        <v>6.95</v>
      </c>
      <c r="Q117" s="11">
        <f t="shared" si="2"/>
        <v>6.95</v>
      </c>
    </row>
    <row r="118" spans="1:17" x14ac:dyDescent="0.25">
      <c r="A118" s="49"/>
      <c r="B118" s="23"/>
      <c r="C118" s="23"/>
      <c r="D118" s="42"/>
      <c r="E118" s="70" t="s">
        <v>182</v>
      </c>
      <c r="F118" s="79"/>
      <c r="G118" s="79"/>
      <c r="H118" s="79"/>
      <c r="I118" s="80"/>
      <c r="J118" s="70" t="s">
        <v>181</v>
      </c>
      <c r="K118" s="71"/>
      <c r="L118" s="71"/>
      <c r="M118" s="71"/>
      <c r="N118" s="71"/>
      <c r="O118" s="72"/>
      <c r="P118" s="59">
        <v>6.34</v>
      </c>
      <c r="Q118" s="11">
        <f t="shared" si="2"/>
        <v>6.34</v>
      </c>
    </row>
    <row r="119" spans="1:17" x14ac:dyDescent="0.25">
      <c r="A119" s="49"/>
      <c r="B119" s="23"/>
      <c r="C119" s="23"/>
      <c r="D119" s="42"/>
      <c r="E119" s="70"/>
      <c r="F119" s="79"/>
      <c r="G119" s="79"/>
      <c r="H119" s="79"/>
      <c r="I119" s="80"/>
      <c r="J119" s="70"/>
      <c r="K119" s="71"/>
      <c r="L119" s="71"/>
      <c r="M119" s="71"/>
      <c r="N119" s="71"/>
      <c r="O119" s="72"/>
      <c r="P119" s="59"/>
      <c r="Q119" s="11"/>
    </row>
    <row r="120" spans="1:17" x14ac:dyDescent="0.25">
      <c r="A120" s="49"/>
      <c r="B120" s="23"/>
      <c r="C120" s="23"/>
      <c r="D120" s="42"/>
      <c r="E120" s="70">
        <v>570041</v>
      </c>
      <c r="F120" s="79"/>
      <c r="G120" s="79"/>
      <c r="H120" s="79"/>
      <c r="I120" s="80"/>
      <c r="J120" s="70" t="s">
        <v>236</v>
      </c>
      <c r="K120" s="71"/>
      <c r="L120" s="71"/>
      <c r="M120" s="71"/>
      <c r="N120" s="71"/>
      <c r="O120" s="72"/>
      <c r="P120" s="59">
        <v>16.440000000000001</v>
      </c>
      <c r="Q120" s="11">
        <f t="shared" ref="Q120" si="3">P120*(1-$Q$9)</f>
        <v>16.440000000000001</v>
      </c>
    </row>
    <row r="121" spans="1:17" x14ac:dyDescent="0.25">
      <c r="A121" s="49"/>
      <c r="B121" s="23"/>
      <c r="C121" s="23"/>
      <c r="D121" s="42"/>
      <c r="E121" s="70" t="s">
        <v>180</v>
      </c>
      <c r="F121" s="79"/>
      <c r="G121" s="79"/>
      <c r="H121" s="79"/>
      <c r="I121" s="80"/>
      <c r="J121" s="70" t="s">
        <v>179</v>
      </c>
      <c r="K121" s="71"/>
      <c r="L121" s="71"/>
      <c r="M121" s="71"/>
      <c r="N121" s="71"/>
      <c r="O121" s="72"/>
      <c r="P121" s="59">
        <v>11.59</v>
      </c>
      <c r="Q121" s="11">
        <f t="shared" si="2"/>
        <v>11.59</v>
      </c>
    </row>
    <row r="122" spans="1:17" x14ac:dyDescent="0.25">
      <c r="A122" s="49"/>
      <c r="B122" s="23"/>
      <c r="C122" s="23"/>
      <c r="D122" s="42"/>
      <c r="E122" s="70">
        <v>570043</v>
      </c>
      <c r="F122" s="79"/>
      <c r="G122" s="79"/>
      <c r="H122" s="79"/>
      <c r="I122" s="80"/>
      <c r="J122" s="70" t="s">
        <v>178</v>
      </c>
      <c r="K122" s="71"/>
      <c r="L122" s="71"/>
      <c r="M122" s="71"/>
      <c r="N122" s="71"/>
      <c r="O122" s="72"/>
      <c r="P122" s="59">
        <v>9.11</v>
      </c>
      <c r="Q122" s="11">
        <f t="shared" si="2"/>
        <v>9.11</v>
      </c>
    </row>
    <row r="123" spans="1:17" x14ac:dyDescent="0.25">
      <c r="A123" s="49"/>
      <c r="B123" s="23"/>
      <c r="C123" s="23"/>
      <c r="D123" s="42"/>
      <c r="E123" s="70" t="s">
        <v>177</v>
      </c>
      <c r="F123" s="79"/>
      <c r="G123" s="79"/>
      <c r="H123" s="79"/>
      <c r="I123" s="80"/>
      <c r="J123" s="70" t="s">
        <v>176</v>
      </c>
      <c r="K123" s="71"/>
      <c r="L123" s="71"/>
      <c r="M123" s="71"/>
      <c r="N123" s="71"/>
      <c r="O123" s="72"/>
      <c r="P123" s="59">
        <v>7.54</v>
      </c>
      <c r="Q123" s="11">
        <f t="shared" si="2"/>
        <v>7.54</v>
      </c>
    </row>
    <row r="124" spans="1:17" x14ac:dyDescent="0.25">
      <c r="A124" s="49"/>
      <c r="B124" s="23"/>
      <c r="C124" s="23"/>
      <c r="D124" s="42"/>
      <c r="E124" s="70"/>
      <c r="F124" s="79"/>
      <c r="G124" s="79"/>
      <c r="H124" s="79"/>
      <c r="I124" s="80"/>
      <c r="J124" s="70"/>
      <c r="K124" s="71"/>
      <c r="L124" s="71"/>
      <c r="M124" s="71"/>
      <c r="N124" s="71"/>
      <c r="O124" s="72"/>
      <c r="P124" s="59"/>
      <c r="Q124" s="11"/>
    </row>
    <row r="125" spans="1:17" x14ac:dyDescent="0.25">
      <c r="A125" s="49"/>
      <c r="B125" s="23"/>
      <c r="C125" s="23"/>
      <c r="D125" s="42"/>
      <c r="E125" s="70" t="s">
        <v>175</v>
      </c>
      <c r="F125" s="79"/>
      <c r="G125" s="79"/>
      <c r="H125" s="79"/>
      <c r="I125" s="80"/>
      <c r="J125" s="70" t="s">
        <v>174</v>
      </c>
      <c r="K125" s="71"/>
      <c r="L125" s="71"/>
      <c r="M125" s="71"/>
      <c r="N125" s="71"/>
      <c r="O125" s="72"/>
      <c r="P125" s="59">
        <v>21.23</v>
      </c>
      <c r="Q125" s="11">
        <f t="shared" si="2"/>
        <v>21.23</v>
      </c>
    </row>
    <row r="126" spans="1:17" x14ac:dyDescent="0.25">
      <c r="A126" s="49"/>
      <c r="B126" s="23"/>
      <c r="C126" s="23"/>
      <c r="D126" s="42"/>
      <c r="E126" s="70" t="s">
        <v>173</v>
      </c>
      <c r="F126" s="79"/>
      <c r="G126" s="79"/>
      <c r="H126" s="79"/>
      <c r="I126" s="80"/>
      <c r="J126" s="70" t="s">
        <v>172</v>
      </c>
      <c r="K126" s="71"/>
      <c r="L126" s="71"/>
      <c r="M126" s="71"/>
      <c r="N126" s="71"/>
      <c r="O126" s="72"/>
      <c r="P126" s="59">
        <v>16.46</v>
      </c>
      <c r="Q126" s="11">
        <f t="shared" si="2"/>
        <v>16.46</v>
      </c>
    </row>
    <row r="127" spans="1:17" x14ac:dyDescent="0.25">
      <c r="A127" s="49"/>
      <c r="B127" s="23"/>
      <c r="C127" s="23"/>
      <c r="D127" s="42"/>
      <c r="E127" s="70" t="s">
        <v>171</v>
      </c>
      <c r="F127" s="79"/>
      <c r="G127" s="79"/>
      <c r="H127" s="79"/>
      <c r="I127" s="80"/>
      <c r="J127" s="70" t="s">
        <v>170</v>
      </c>
      <c r="K127" s="71"/>
      <c r="L127" s="71"/>
      <c r="M127" s="71"/>
      <c r="N127" s="71"/>
      <c r="O127" s="72"/>
      <c r="P127" s="59">
        <v>14.34</v>
      </c>
      <c r="Q127" s="11">
        <f t="shared" si="2"/>
        <v>14.34</v>
      </c>
    </row>
    <row r="128" spans="1:17" x14ac:dyDescent="0.25">
      <c r="A128" s="49"/>
      <c r="B128" s="23"/>
      <c r="C128" s="23"/>
      <c r="D128" s="42"/>
      <c r="E128" s="70"/>
      <c r="F128" s="79"/>
      <c r="G128" s="79"/>
      <c r="H128" s="79"/>
      <c r="I128" s="80"/>
      <c r="J128" s="70"/>
      <c r="K128" s="71"/>
      <c r="L128" s="71"/>
      <c r="M128" s="71"/>
      <c r="N128" s="71"/>
      <c r="O128" s="72"/>
      <c r="P128" s="59"/>
      <c r="Q128" s="11"/>
    </row>
    <row r="129" spans="1:17" x14ac:dyDescent="0.25">
      <c r="A129" s="49"/>
      <c r="B129" s="23"/>
      <c r="C129" s="23"/>
      <c r="D129" s="42"/>
      <c r="E129" s="70" t="s">
        <v>169</v>
      </c>
      <c r="F129" s="79"/>
      <c r="G129" s="79"/>
      <c r="H129" s="79"/>
      <c r="I129" s="80"/>
      <c r="J129" s="70" t="s">
        <v>168</v>
      </c>
      <c r="K129" s="71"/>
      <c r="L129" s="71"/>
      <c r="M129" s="71"/>
      <c r="N129" s="71"/>
      <c r="O129" s="72"/>
      <c r="P129" s="59">
        <v>39.04</v>
      </c>
      <c r="Q129" s="11">
        <f t="shared" si="2"/>
        <v>39.04</v>
      </c>
    </row>
    <row r="130" spans="1:17" x14ac:dyDescent="0.25">
      <c r="A130" s="49"/>
      <c r="B130" s="23"/>
      <c r="C130" s="23"/>
      <c r="D130" s="42"/>
      <c r="E130" s="70" t="s">
        <v>167</v>
      </c>
      <c r="F130" s="79"/>
      <c r="G130" s="79"/>
      <c r="H130" s="79"/>
      <c r="I130" s="80"/>
      <c r="J130" s="70" t="s">
        <v>166</v>
      </c>
      <c r="K130" s="71"/>
      <c r="L130" s="71"/>
      <c r="M130" s="71"/>
      <c r="N130" s="71"/>
      <c r="O130" s="72"/>
      <c r="P130" s="59">
        <v>33.200000000000003</v>
      </c>
      <c r="Q130" s="11">
        <f t="shared" si="2"/>
        <v>33.200000000000003</v>
      </c>
    </row>
    <row r="131" spans="1:17" x14ac:dyDescent="0.25">
      <c r="A131" s="49"/>
      <c r="B131" s="23"/>
      <c r="C131" s="23"/>
      <c r="D131" s="42"/>
      <c r="E131" s="70" t="s">
        <v>165</v>
      </c>
      <c r="F131" s="79"/>
      <c r="G131" s="79"/>
      <c r="H131" s="79"/>
      <c r="I131" s="80"/>
      <c r="J131" s="70" t="s">
        <v>164</v>
      </c>
      <c r="K131" s="71"/>
      <c r="L131" s="71"/>
      <c r="M131" s="71"/>
      <c r="N131" s="71"/>
      <c r="O131" s="72"/>
      <c r="P131" s="59">
        <v>25.01</v>
      </c>
      <c r="Q131" s="11">
        <f t="shared" si="2"/>
        <v>25.01</v>
      </c>
    </row>
    <row r="132" spans="1:17" x14ac:dyDescent="0.25">
      <c r="A132" s="49"/>
      <c r="B132" s="23"/>
      <c r="C132" s="23"/>
      <c r="D132" s="42"/>
      <c r="E132" s="70"/>
      <c r="F132" s="79"/>
      <c r="G132" s="79"/>
      <c r="H132" s="79"/>
      <c r="I132" s="80"/>
      <c r="J132" s="70"/>
      <c r="K132" s="71"/>
      <c r="L132" s="71"/>
      <c r="M132" s="71"/>
      <c r="N132" s="71"/>
      <c r="O132" s="72"/>
      <c r="P132" s="59"/>
      <c r="Q132" s="11"/>
    </row>
    <row r="133" spans="1:17" x14ac:dyDescent="0.25">
      <c r="A133" s="49"/>
      <c r="B133" s="23"/>
      <c r="C133" s="23"/>
      <c r="D133" s="42"/>
      <c r="E133" s="70" t="s">
        <v>163</v>
      </c>
      <c r="F133" s="79"/>
      <c r="G133" s="79"/>
      <c r="H133" s="79"/>
      <c r="I133" s="80"/>
      <c r="J133" s="70" t="s">
        <v>162</v>
      </c>
      <c r="K133" s="71"/>
      <c r="L133" s="71"/>
      <c r="M133" s="71"/>
      <c r="N133" s="71"/>
      <c r="O133" s="72"/>
      <c r="P133" s="59">
        <v>56.32</v>
      </c>
      <c r="Q133" s="11">
        <f t="shared" si="2"/>
        <v>56.32</v>
      </c>
    </row>
    <row r="134" spans="1:17" x14ac:dyDescent="0.25">
      <c r="A134" s="49"/>
      <c r="B134" s="23"/>
      <c r="C134" s="23"/>
      <c r="D134" s="42"/>
      <c r="E134" s="70" t="s">
        <v>161</v>
      </c>
      <c r="F134" s="79"/>
      <c r="G134" s="79"/>
      <c r="H134" s="79"/>
      <c r="I134" s="80"/>
      <c r="J134" s="70" t="s">
        <v>160</v>
      </c>
      <c r="K134" s="71"/>
      <c r="L134" s="71"/>
      <c r="M134" s="71"/>
      <c r="N134" s="71"/>
      <c r="O134" s="72"/>
      <c r="P134" s="59">
        <v>36.9</v>
      </c>
      <c r="Q134" s="11">
        <f t="shared" si="2"/>
        <v>36.9</v>
      </c>
    </row>
    <row r="135" spans="1:17" x14ac:dyDescent="0.25">
      <c r="A135" s="49"/>
      <c r="B135" s="23"/>
      <c r="C135" s="23"/>
      <c r="D135" s="42"/>
      <c r="E135" s="70" t="s">
        <v>159</v>
      </c>
      <c r="F135" s="79"/>
      <c r="G135" s="79"/>
      <c r="H135" s="79"/>
      <c r="I135" s="80"/>
      <c r="J135" s="70" t="s">
        <v>158</v>
      </c>
      <c r="K135" s="71"/>
      <c r="L135" s="71"/>
      <c r="M135" s="71"/>
      <c r="N135" s="71"/>
      <c r="O135" s="72"/>
      <c r="P135" s="59">
        <v>31.92</v>
      </c>
      <c r="Q135" s="11">
        <f t="shared" ref="Q135:Q145" si="4">P135*(1-$Q$9)</f>
        <v>31.92</v>
      </c>
    </row>
    <row r="136" spans="1:17" x14ac:dyDescent="0.25">
      <c r="A136" s="49"/>
      <c r="B136" s="23"/>
      <c r="C136" s="23"/>
      <c r="D136" s="42"/>
      <c r="E136" s="70"/>
      <c r="F136" s="79"/>
      <c r="G136" s="79"/>
      <c r="H136" s="79"/>
      <c r="I136" s="80"/>
      <c r="J136" s="70"/>
      <c r="K136" s="71"/>
      <c r="L136" s="71"/>
      <c r="M136" s="71"/>
      <c r="N136" s="71"/>
      <c r="O136" s="72"/>
      <c r="P136" s="59"/>
      <c r="Q136" s="11"/>
    </row>
    <row r="137" spans="1:17" x14ac:dyDescent="0.25">
      <c r="A137" s="49"/>
      <c r="B137" s="23"/>
      <c r="C137" s="23"/>
      <c r="D137" s="42"/>
      <c r="E137" s="70" t="s">
        <v>157</v>
      </c>
      <c r="F137" s="79"/>
      <c r="G137" s="79"/>
      <c r="H137" s="79"/>
      <c r="I137" s="80"/>
      <c r="J137" s="70" t="s">
        <v>156</v>
      </c>
      <c r="K137" s="71"/>
      <c r="L137" s="71"/>
      <c r="M137" s="71"/>
      <c r="N137" s="71"/>
      <c r="O137" s="72"/>
      <c r="P137" s="59">
        <v>91.77</v>
      </c>
      <c r="Q137" s="11">
        <f t="shared" si="4"/>
        <v>91.77</v>
      </c>
    </row>
    <row r="138" spans="1:17" x14ac:dyDescent="0.25">
      <c r="A138" s="49"/>
      <c r="B138" s="23"/>
      <c r="C138" s="23"/>
      <c r="D138" s="42"/>
      <c r="E138" s="70" t="s">
        <v>155</v>
      </c>
      <c r="F138" s="79"/>
      <c r="G138" s="79"/>
      <c r="H138" s="79"/>
      <c r="I138" s="80"/>
      <c r="J138" s="70" t="s">
        <v>154</v>
      </c>
      <c r="K138" s="71"/>
      <c r="L138" s="71"/>
      <c r="M138" s="71"/>
      <c r="N138" s="71"/>
      <c r="O138" s="72"/>
      <c r="P138" s="59">
        <v>60.35</v>
      </c>
      <c r="Q138" s="11">
        <f t="shared" si="4"/>
        <v>60.35</v>
      </c>
    </row>
    <row r="139" spans="1:17" ht="15.75" thickBot="1" x14ac:dyDescent="0.3">
      <c r="A139" s="52"/>
      <c r="B139" s="44"/>
      <c r="C139" s="44"/>
      <c r="D139" s="45"/>
      <c r="E139" s="76" t="s">
        <v>153</v>
      </c>
      <c r="F139" s="81"/>
      <c r="G139" s="81"/>
      <c r="H139" s="81"/>
      <c r="I139" s="82"/>
      <c r="J139" s="76" t="s">
        <v>152</v>
      </c>
      <c r="K139" s="77"/>
      <c r="L139" s="77"/>
      <c r="M139" s="77"/>
      <c r="N139" s="77"/>
      <c r="O139" s="78"/>
      <c r="P139" s="60">
        <v>58.74</v>
      </c>
      <c r="Q139" s="47">
        <f t="shared" si="4"/>
        <v>58.74</v>
      </c>
    </row>
    <row r="140" spans="1:17" ht="15.75" thickBot="1" x14ac:dyDescent="0.3">
      <c r="A140" s="3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5"/>
      <c r="O140" s="25"/>
      <c r="P140" s="48"/>
      <c r="Q140" s="28"/>
    </row>
    <row r="141" spans="1:17" ht="15.75" thickBot="1" x14ac:dyDescent="0.3">
      <c r="A141" s="83" t="s">
        <v>241</v>
      </c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5"/>
    </row>
    <row r="142" spans="1:17" ht="15.75" thickBot="1" x14ac:dyDescent="0.3">
      <c r="A142" s="36"/>
      <c r="B142" s="37"/>
      <c r="C142" s="37"/>
      <c r="D142" s="38"/>
      <c r="E142" s="86" t="s">
        <v>14</v>
      </c>
      <c r="F142" s="86"/>
      <c r="G142" s="86"/>
      <c r="H142" s="86"/>
      <c r="I142" s="87"/>
      <c r="J142" s="88" t="s">
        <v>42</v>
      </c>
      <c r="K142" s="89"/>
      <c r="L142" s="89"/>
      <c r="M142" s="89"/>
      <c r="N142" s="89"/>
      <c r="O142" s="90"/>
      <c r="P142" s="39" t="s">
        <v>13</v>
      </c>
      <c r="Q142" s="40" t="s">
        <v>12</v>
      </c>
    </row>
    <row r="143" spans="1:17" x14ac:dyDescent="0.25">
      <c r="A143" s="49"/>
      <c r="B143" s="23"/>
      <c r="C143" s="23"/>
      <c r="D143" s="42"/>
      <c r="E143" s="91" t="s">
        <v>151</v>
      </c>
      <c r="F143" s="92"/>
      <c r="G143" s="92"/>
      <c r="H143" s="92"/>
      <c r="I143" s="93"/>
      <c r="J143" s="91" t="s">
        <v>150</v>
      </c>
      <c r="K143" s="94"/>
      <c r="L143" s="94"/>
      <c r="M143" s="94"/>
      <c r="N143" s="94"/>
      <c r="O143" s="95"/>
      <c r="P143" s="50">
        <v>2.08</v>
      </c>
      <c r="Q143" s="51">
        <f t="shared" si="4"/>
        <v>2.08</v>
      </c>
    </row>
    <row r="144" spans="1:17" x14ac:dyDescent="0.25">
      <c r="A144" s="49"/>
      <c r="B144" s="23"/>
      <c r="C144" s="23"/>
      <c r="D144" s="42"/>
      <c r="E144" s="70" t="s">
        <v>149</v>
      </c>
      <c r="F144" s="79"/>
      <c r="G144" s="79"/>
      <c r="H144" s="79"/>
      <c r="I144" s="80"/>
      <c r="J144" s="70" t="s">
        <v>148</v>
      </c>
      <c r="K144" s="71"/>
      <c r="L144" s="71"/>
      <c r="M144" s="71"/>
      <c r="N144" s="71"/>
      <c r="O144" s="72"/>
      <c r="P144" s="10">
        <v>3</v>
      </c>
      <c r="Q144" s="11">
        <f t="shared" si="4"/>
        <v>3</v>
      </c>
    </row>
    <row r="145" spans="1:17" x14ac:dyDescent="0.25">
      <c r="A145" s="49"/>
      <c r="B145" s="23"/>
      <c r="C145" s="23"/>
      <c r="D145" s="42"/>
      <c r="E145" s="70" t="s">
        <v>147</v>
      </c>
      <c r="F145" s="79"/>
      <c r="G145" s="79"/>
      <c r="H145" s="79"/>
      <c r="I145" s="80"/>
      <c r="J145" s="70" t="s">
        <v>146</v>
      </c>
      <c r="K145" s="71"/>
      <c r="L145" s="71"/>
      <c r="M145" s="71"/>
      <c r="N145" s="71"/>
      <c r="O145" s="72"/>
      <c r="P145" s="10">
        <v>3.84</v>
      </c>
      <c r="Q145" s="11">
        <f t="shared" si="4"/>
        <v>3.84</v>
      </c>
    </row>
    <row r="146" spans="1:17" x14ac:dyDescent="0.25">
      <c r="A146" s="49"/>
      <c r="B146" s="23"/>
      <c r="C146" s="23"/>
      <c r="D146" s="42"/>
      <c r="E146" s="70">
        <v>585024</v>
      </c>
      <c r="F146" s="79"/>
      <c r="G146" s="79"/>
      <c r="H146" s="79"/>
      <c r="I146" s="80"/>
      <c r="J146" s="70" t="s">
        <v>145</v>
      </c>
      <c r="K146" s="71"/>
      <c r="L146" s="71"/>
      <c r="M146" s="71"/>
      <c r="N146" s="71"/>
      <c r="O146" s="72"/>
      <c r="P146" s="10">
        <v>10.46</v>
      </c>
      <c r="Q146" s="11">
        <f t="shared" ref="Q146:Q218" si="5">P146*(1-$Q$9)</f>
        <v>10.46</v>
      </c>
    </row>
    <row r="147" spans="1:17" x14ac:dyDescent="0.25">
      <c r="A147" s="49"/>
      <c r="B147" s="23"/>
      <c r="C147" s="23"/>
      <c r="D147" s="42"/>
      <c r="E147" s="70" t="s">
        <v>144</v>
      </c>
      <c r="F147" s="79"/>
      <c r="G147" s="79"/>
      <c r="H147" s="79"/>
      <c r="I147" s="80"/>
      <c r="J147" s="70" t="s">
        <v>143</v>
      </c>
      <c r="K147" s="71"/>
      <c r="L147" s="71"/>
      <c r="M147" s="71"/>
      <c r="N147" s="71"/>
      <c r="O147" s="72"/>
      <c r="P147" s="10">
        <v>19.260000000000002</v>
      </c>
      <c r="Q147" s="11">
        <f t="shared" si="5"/>
        <v>19.260000000000002</v>
      </c>
    </row>
    <row r="148" spans="1:17" x14ac:dyDescent="0.25">
      <c r="A148" s="49"/>
      <c r="B148" s="23"/>
      <c r="C148" s="23"/>
      <c r="D148" s="42"/>
      <c r="E148" s="70" t="s">
        <v>142</v>
      </c>
      <c r="F148" s="79"/>
      <c r="G148" s="79"/>
      <c r="H148" s="79"/>
      <c r="I148" s="80"/>
      <c r="J148" s="70" t="s">
        <v>141</v>
      </c>
      <c r="K148" s="71"/>
      <c r="L148" s="71"/>
      <c r="M148" s="71"/>
      <c r="N148" s="71"/>
      <c r="O148" s="72"/>
      <c r="P148" s="10">
        <v>31.04</v>
      </c>
      <c r="Q148" s="11">
        <f t="shared" si="5"/>
        <v>31.04</v>
      </c>
    </row>
    <row r="149" spans="1:17" ht="15.75" thickBot="1" x14ac:dyDescent="0.3">
      <c r="A149" s="52"/>
      <c r="B149" s="44"/>
      <c r="C149" s="44"/>
      <c r="D149" s="45"/>
      <c r="E149" s="76" t="s">
        <v>140</v>
      </c>
      <c r="F149" s="81"/>
      <c r="G149" s="81"/>
      <c r="H149" s="81"/>
      <c r="I149" s="82"/>
      <c r="J149" s="76" t="s">
        <v>139</v>
      </c>
      <c r="K149" s="77"/>
      <c r="L149" s="77"/>
      <c r="M149" s="77"/>
      <c r="N149" s="77"/>
      <c r="O149" s="78"/>
      <c r="P149" s="46">
        <v>54.5</v>
      </c>
      <c r="Q149" s="47">
        <f t="shared" si="5"/>
        <v>54.5</v>
      </c>
    </row>
    <row r="150" spans="1:17" ht="15.75" thickBot="1" x14ac:dyDescent="0.3">
      <c r="A150" s="3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5"/>
      <c r="O150" s="25"/>
      <c r="P150" s="48"/>
      <c r="Q150" s="28"/>
    </row>
    <row r="151" spans="1:17" ht="15.75" thickBot="1" x14ac:dyDescent="0.3">
      <c r="A151" s="83" t="s">
        <v>242</v>
      </c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5"/>
    </row>
    <row r="152" spans="1:17" ht="15.75" thickBot="1" x14ac:dyDescent="0.3">
      <c r="A152" s="36"/>
      <c r="B152" s="37"/>
      <c r="C152" s="37"/>
      <c r="D152" s="38"/>
      <c r="E152" s="86" t="s">
        <v>14</v>
      </c>
      <c r="F152" s="86"/>
      <c r="G152" s="86"/>
      <c r="H152" s="86"/>
      <c r="I152" s="87"/>
      <c r="J152" s="88" t="s">
        <v>42</v>
      </c>
      <c r="K152" s="89"/>
      <c r="L152" s="89"/>
      <c r="M152" s="89"/>
      <c r="N152" s="89"/>
      <c r="O152" s="90"/>
      <c r="P152" s="39" t="s">
        <v>13</v>
      </c>
      <c r="Q152" s="40" t="s">
        <v>12</v>
      </c>
    </row>
    <row r="153" spans="1:17" x14ac:dyDescent="0.25">
      <c r="A153" s="49"/>
      <c r="B153" s="23"/>
      <c r="C153" s="23"/>
      <c r="D153" s="42"/>
      <c r="E153" s="91" t="s">
        <v>138</v>
      </c>
      <c r="F153" s="92"/>
      <c r="G153" s="92"/>
      <c r="H153" s="92"/>
      <c r="I153" s="93"/>
      <c r="J153" s="91" t="s">
        <v>137</v>
      </c>
      <c r="K153" s="94"/>
      <c r="L153" s="94"/>
      <c r="M153" s="94"/>
      <c r="N153" s="94"/>
      <c r="O153" s="95"/>
      <c r="P153" s="50">
        <v>13.1</v>
      </c>
      <c r="Q153" s="51">
        <f t="shared" si="5"/>
        <v>13.1</v>
      </c>
    </row>
    <row r="154" spans="1:17" x14ac:dyDescent="0.25">
      <c r="A154" s="49"/>
      <c r="B154" s="23"/>
      <c r="C154" s="23"/>
      <c r="D154" s="42"/>
      <c r="E154" s="70" t="s">
        <v>136</v>
      </c>
      <c r="F154" s="79"/>
      <c r="G154" s="79"/>
      <c r="H154" s="79"/>
      <c r="I154" s="80"/>
      <c r="J154" s="70" t="s">
        <v>135</v>
      </c>
      <c r="K154" s="71"/>
      <c r="L154" s="71"/>
      <c r="M154" s="71"/>
      <c r="N154" s="71"/>
      <c r="O154" s="72"/>
      <c r="P154" s="10">
        <v>14.55</v>
      </c>
      <c r="Q154" s="11">
        <f t="shared" si="5"/>
        <v>14.55</v>
      </c>
    </row>
    <row r="155" spans="1:17" x14ac:dyDescent="0.25">
      <c r="A155" s="49"/>
      <c r="B155" s="23"/>
      <c r="C155" s="23"/>
      <c r="D155" s="42"/>
      <c r="E155" s="70" t="s">
        <v>134</v>
      </c>
      <c r="F155" s="79"/>
      <c r="G155" s="79"/>
      <c r="H155" s="79"/>
      <c r="I155" s="80"/>
      <c r="J155" s="70" t="s">
        <v>133</v>
      </c>
      <c r="K155" s="71"/>
      <c r="L155" s="71"/>
      <c r="M155" s="71"/>
      <c r="N155" s="71"/>
      <c r="O155" s="72"/>
      <c r="P155" s="10">
        <v>16.3</v>
      </c>
      <c r="Q155" s="11">
        <f t="shared" si="5"/>
        <v>16.3</v>
      </c>
    </row>
    <row r="156" spans="1:17" x14ac:dyDescent="0.25">
      <c r="A156" s="49"/>
      <c r="B156" s="23"/>
      <c r="C156" s="23"/>
      <c r="D156" s="42"/>
      <c r="E156" s="70" t="s">
        <v>132</v>
      </c>
      <c r="F156" s="79"/>
      <c r="G156" s="79"/>
      <c r="H156" s="79"/>
      <c r="I156" s="80"/>
      <c r="J156" s="70" t="s">
        <v>131</v>
      </c>
      <c r="K156" s="71"/>
      <c r="L156" s="71"/>
      <c r="M156" s="71"/>
      <c r="N156" s="71"/>
      <c r="O156" s="72"/>
      <c r="P156" s="10">
        <v>18.84</v>
      </c>
      <c r="Q156" s="11">
        <f t="shared" si="5"/>
        <v>18.84</v>
      </c>
    </row>
    <row r="157" spans="1:17" x14ac:dyDescent="0.25">
      <c r="A157" s="49"/>
      <c r="B157" s="23"/>
      <c r="C157" s="23"/>
      <c r="D157" s="42"/>
      <c r="E157" s="70" t="s">
        <v>130</v>
      </c>
      <c r="F157" s="79"/>
      <c r="G157" s="79"/>
      <c r="H157" s="79"/>
      <c r="I157" s="80"/>
      <c r="J157" s="70" t="s">
        <v>129</v>
      </c>
      <c r="K157" s="71"/>
      <c r="L157" s="71"/>
      <c r="M157" s="71"/>
      <c r="N157" s="71"/>
      <c r="O157" s="72"/>
      <c r="P157" s="10">
        <v>21.78</v>
      </c>
      <c r="Q157" s="11">
        <f t="shared" si="5"/>
        <v>21.78</v>
      </c>
    </row>
    <row r="158" spans="1:17" x14ac:dyDescent="0.25">
      <c r="A158" s="49"/>
      <c r="B158" s="23"/>
      <c r="C158" s="23"/>
      <c r="D158" s="42"/>
      <c r="E158" s="70" t="s">
        <v>128</v>
      </c>
      <c r="F158" s="79"/>
      <c r="G158" s="79"/>
      <c r="H158" s="79"/>
      <c r="I158" s="80"/>
      <c r="J158" s="70" t="s">
        <v>127</v>
      </c>
      <c r="K158" s="71"/>
      <c r="L158" s="71"/>
      <c r="M158" s="71"/>
      <c r="N158" s="71"/>
      <c r="O158" s="72"/>
      <c r="P158" s="10">
        <v>27.28</v>
      </c>
      <c r="Q158" s="11">
        <f t="shared" si="5"/>
        <v>27.28</v>
      </c>
    </row>
    <row r="159" spans="1:17" x14ac:dyDescent="0.25">
      <c r="A159" s="49"/>
      <c r="B159" s="23"/>
      <c r="C159" s="23"/>
      <c r="D159" s="42"/>
      <c r="E159" s="70" t="s">
        <v>126</v>
      </c>
      <c r="F159" s="79"/>
      <c r="G159" s="79"/>
      <c r="H159" s="79"/>
      <c r="I159" s="80"/>
      <c r="J159" s="70" t="s">
        <v>125</v>
      </c>
      <c r="K159" s="71"/>
      <c r="L159" s="71"/>
      <c r="M159" s="71"/>
      <c r="N159" s="71"/>
      <c r="O159" s="72"/>
      <c r="P159" s="10">
        <v>39.67</v>
      </c>
      <c r="Q159" s="11">
        <f t="shared" si="5"/>
        <v>39.67</v>
      </c>
    </row>
    <row r="160" spans="1:17" x14ac:dyDescent="0.25">
      <c r="A160" s="49"/>
      <c r="B160" s="23"/>
      <c r="C160" s="23"/>
      <c r="D160" s="42"/>
      <c r="E160" s="70" t="s">
        <v>124</v>
      </c>
      <c r="F160" s="79"/>
      <c r="G160" s="79"/>
      <c r="H160" s="79"/>
      <c r="I160" s="80"/>
      <c r="J160" s="70" t="s">
        <v>123</v>
      </c>
      <c r="K160" s="71"/>
      <c r="L160" s="71"/>
      <c r="M160" s="71"/>
      <c r="N160" s="71"/>
      <c r="O160" s="72"/>
      <c r="P160" s="10">
        <v>56.47</v>
      </c>
      <c r="Q160" s="11">
        <f t="shared" si="5"/>
        <v>56.47</v>
      </c>
    </row>
    <row r="161" spans="1:17" x14ac:dyDescent="0.25">
      <c r="A161" s="49"/>
      <c r="B161" s="23"/>
      <c r="C161" s="23"/>
      <c r="D161" s="42"/>
      <c r="E161" s="70" t="s">
        <v>122</v>
      </c>
      <c r="F161" s="79"/>
      <c r="G161" s="79"/>
      <c r="H161" s="79"/>
      <c r="I161" s="80"/>
      <c r="J161" s="70" t="s">
        <v>121</v>
      </c>
      <c r="K161" s="71"/>
      <c r="L161" s="71"/>
      <c r="M161" s="71"/>
      <c r="N161" s="71"/>
      <c r="O161" s="72"/>
      <c r="P161" s="10">
        <v>79.400000000000006</v>
      </c>
      <c r="Q161" s="11">
        <f t="shared" si="5"/>
        <v>79.400000000000006</v>
      </c>
    </row>
    <row r="162" spans="1:17" x14ac:dyDescent="0.25">
      <c r="A162" s="49"/>
      <c r="B162" s="23"/>
      <c r="C162" s="23"/>
      <c r="D162" s="42"/>
      <c r="E162" s="70" t="s">
        <v>120</v>
      </c>
      <c r="F162" s="79"/>
      <c r="G162" s="79"/>
      <c r="H162" s="79"/>
      <c r="I162" s="80"/>
      <c r="J162" s="70" t="s">
        <v>119</v>
      </c>
      <c r="K162" s="71"/>
      <c r="L162" s="71"/>
      <c r="M162" s="71"/>
      <c r="N162" s="71"/>
      <c r="O162" s="72"/>
      <c r="P162" s="10">
        <v>115.73</v>
      </c>
      <c r="Q162" s="11">
        <f t="shared" si="5"/>
        <v>115.73</v>
      </c>
    </row>
    <row r="163" spans="1:17" x14ac:dyDescent="0.25">
      <c r="A163" s="49"/>
      <c r="B163" s="23"/>
      <c r="C163" s="23"/>
      <c r="D163" s="42"/>
      <c r="E163" s="70" t="s">
        <v>118</v>
      </c>
      <c r="F163" s="79"/>
      <c r="G163" s="79"/>
      <c r="H163" s="79"/>
      <c r="I163" s="80"/>
      <c r="J163" s="70" t="s">
        <v>117</v>
      </c>
      <c r="K163" s="71"/>
      <c r="L163" s="71"/>
      <c r="M163" s="71"/>
      <c r="N163" s="71"/>
      <c r="O163" s="72"/>
      <c r="P163" s="10">
        <v>158.76</v>
      </c>
      <c r="Q163" s="11">
        <f t="shared" si="5"/>
        <v>158.76</v>
      </c>
    </row>
    <row r="164" spans="1:17" ht="15.75" thickBot="1" x14ac:dyDescent="0.3">
      <c r="A164" s="52"/>
      <c r="B164" s="44"/>
      <c r="C164" s="44"/>
      <c r="D164" s="45"/>
      <c r="E164" s="76">
        <v>581250</v>
      </c>
      <c r="F164" s="81"/>
      <c r="G164" s="81"/>
      <c r="H164" s="81"/>
      <c r="I164" s="82"/>
      <c r="J164" s="76" t="s">
        <v>116</v>
      </c>
      <c r="K164" s="77"/>
      <c r="L164" s="77"/>
      <c r="M164" s="77"/>
      <c r="N164" s="77"/>
      <c r="O164" s="78"/>
      <c r="P164" s="46">
        <v>441.76</v>
      </c>
      <c r="Q164" s="47">
        <f t="shared" si="5"/>
        <v>441.76</v>
      </c>
    </row>
    <row r="165" spans="1:17" ht="15.75" thickBot="1" x14ac:dyDescent="0.3">
      <c r="A165" s="83" t="s">
        <v>243</v>
      </c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5"/>
    </row>
    <row r="166" spans="1:17" ht="15.75" thickBot="1" x14ac:dyDescent="0.3">
      <c r="A166" s="36"/>
      <c r="B166" s="37"/>
      <c r="C166" s="37"/>
      <c r="D166" s="38"/>
      <c r="E166" s="86" t="s">
        <v>14</v>
      </c>
      <c r="F166" s="86"/>
      <c r="G166" s="86"/>
      <c r="H166" s="86"/>
      <c r="I166" s="87"/>
      <c r="J166" s="88" t="s">
        <v>42</v>
      </c>
      <c r="K166" s="89"/>
      <c r="L166" s="89"/>
      <c r="M166" s="89"/>
      <c r="N166" s="89"/>
      <c r="O166" s="90"/>
      <c r="P166" s="39" t="s">
        <v>13</v>
      </c>
      <c r="Q166" s="40" t="s">
        <v>12</v>
      </c>
    </row>
    <row r="167" spans="1:17" x14ac:dyDescent="0.25">
      <c r="A167" s="49"/>
      <c r="B167" s="23"/>
      <c r="C167" s="23"/>
      <c r="D167" s="42"/>
      <c r="E167" s="91" t="s">
        <v>115</v>
      </c>
      <c r="F167" s="92"/>
      <c r="G167" s="92"/>
      <c r="H167" s="92"/>
      <c r="I167" s="93"/>
      <c r="J167" s="91" t="s">
        <v>114</v>
      </c>
      <c r="K167" s="94"/>
      <c r="L167" s="94"/>
      <c r="M167" s="94"/>
      <c r="N167" s="94"/>
      <c r="O167" s="95"/>
      <c r="P167" s="50">
        <v>16</v>
      </c>
      <c r="Q167" s="51">
        <f t="shared" si="5"/>
        <v>16</v>
      </c>
    </row>
    <row r="168" spans="1:17" x14ac:dyDescent="0.25">
      <c r="A168" s="49"/>
      <c r="B168" s="23"/>
      <c r="C168" s="23"/>
      <c r="D168" s="42"/>
      <c r="E168" s="70">
        <v>581124</v>
      </c>
      <c r="F168" s="79"/>
      <c r="G168" s="79"/>
      <c r="H168" s="79"/>
      <c r="I168" s="80"/>
      <c r="J168" s="70" t="s">
        <v>113</v>
      </c>
      <c r="K168" s="71"/>
      <c r="L168" s="71"/>
      <c r="M168" s="71"/>
      <c r="N168" s="71"/>
      <c r="O168" s="72"/>
      <c r="P168" s="10">
        <v>20.56</v>
      </c>
      <c r="Q168" s="11">
        <f t="shared" si="5"/>
        <v>20.56</v>
      </c>
    </row>
    <row r="169" spans="1:17" x14ac:dyDescent="0.25">
      <c r="A169" s="49"/>
      <c r="B169" s="23"/>
      <c r="C169" s="23"/>
      <c r="D169" s="42"/>
      <c r="E169" s="70" t="s">
        <v>112</v>
      </c>
      <c r="F169" s="79"/>
      <c r="G169" s="79"/>
      <c r="H169" s="79"/>
      <c r="I169" s="80"/>
      <c r="J169" s="70" t="s">
        <v>111</v>
      </c>
      <c r="K169" s="71"/>
      <c r="L169" s="71"/>
      <c r="M169" s="71"/>
      <c r="N169" s="71"/>
      <c r="O169" s="72"/>
      <c r="P169" s="10">
        <v>28.7</v>
      </c>
      <c r="Q169" s="11">
        <f t="shared" si="5"/>
        <v>28.7</v>
      </c>
    </row>
    <row r="170" spans="1:17" x14ac:dyDescent="0.25">
      <c r="A170" s="49"/>
      <c r="B170" s="23"/>
      <c r="C170" s="23"/>
      <c r="D170" s="42"/>
      <c r="E170" s="70" t="s">
        <v>110</v>
      </c>
      <c r="F170" s="79"/>
      <c r="G170" s="79"/>
      <c r="H170" s="79"/>
      <c r="I170" s="80"/>
      <c r="J170" s="70" t="s">
        <v>109</v>
      </c>
      <c r="K170" s="71"/>
      <c r="L170" s="71"/>
      <c r="M170" s="71"/>
      <c r="N170" s="71"/>
      <c r="O170" s="72"/>
      <c r="P170" s="10">
        <v>40.700000000000003</v>
      </c>
      <c r="Q170" s="11">
        <f t="shared" si="5"/>
        <v>40.700000000000003</v>
      </c>
    </row>
    <row r="171" spans="1:17" ht="15.75" thickBot="1" x14ac:dyDescent="0.3">
      <c r="A171" s="52"/>
      <c r="B171" s="44"/>
      <c r="C171" s="44"/>
      <c r="D171" s="45"/>
      <c r="E171" s="76" t="s">
        <v>108</v>
      </c>
      <c r="F171" s="81"/>
      <c r="G171" s="81"/>
      <c r="H171" s="81"/>
      <c r="I171" s="82"/>
      <c r="J171" s="76" t="s">
        <v>107</v>
      </c>
      <c r="K171" s="77"/>
      <c r="L171" s="77"/>
      <c r="M171" s="77"/>
      <c r="N171" s="77"/>
      <c r="O171" s="78"/>
      <c r="P171" s="46">
        <v>71.099999999999994</v>
      </c>
      <c r="Q171" s="47">
        <f t="shared" si="5"/>
        <v>71.099999999999994</v>
      </c>
    </row>
    <row r="172" spans="1:17" ht="15.75" thickBot="1" x14ac:dyDescent="0.3">
      <c r="A172" s="3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5"/>
      <c r="O172" s="25"/>
      <c r="P172" s="48"/>
      <c r="Q172" s="28"/>
    </row>
    <row r="173" spans="1:17" ht="15.75" thickBot="1" x14ac:dyDescent="0.3">
      <c r="A173" s="83" t="s">
        <v>257</v>
      </c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5"/>
    </row>
    <row r="174" spans="1:17" ht="15.75" thickBot="1" x14ac:dyDescent="0.3">
      <c r="A174" s="36"/>
      <c r="B174" s="37"/>
      <c r="C174" s="37"/>
      <c r="D174" s="38"/>
      <c r="E174" s="86" t="s">
        <v>14</v>
      </c>
      <c r="F174" s="86"/>
      <c r="G174" s="86"/>
      <c r="H174" s="86"/>
      <c r="I174" s="87"/>
      <c r="J174" s="88" t="s">
        <v>42</v>
      </c>
      <c r="K174" s="89"/>
      <c r="L174" s="89"/>
      <c r="M174" s="89"/>
      <c r="N174" s="89"/>
      <c r="O174" s="90"/>
      <c r="P174" s="39" t="s">
        <v>13</v>
      </c>
      <c r="Q174" s="53" t="s">
        <v>12</v>
      </c>
    </row>
    <row r="175" spans="1:17" x14ac:dyDescent="0.25">
      <c r="A175" s="49"/>
      <c r="B175" s="23"/>
      <c r="C175" s="23"/>
      <c r="D175" s="23"/>
      <c r="E175" s="67" t="s">
        <v>259</v>
      </c>
      <c r="F175" s="68"/>
      <c r="G175" s="68"/>
      <c r="H175" s="68"/>
      <c r="I175" s="69"/>
      <c r="J175" s="70" t="s">
        <v>244</v>
      </c>
      <c r="K175" s="71"/>
      <c r="L175" s="71"/>
      <c r="M175" s="71"/>
      <c r="N175" s="71"/>
      <c r="O175" s="72"/>
      <c r="P175" s="59">
        <v>1.62</v>
      </c>
      <c r="Q175" s="51">
        <f t="shared" si="5"/>
        <v>1.62</v>
      </c>
    </row>
    <row r="176" spans="1:17" x14ac:dyDescent="0.25">
      <c r="A176" s="49"/>
      <c r="B176" s="23"/>
      <c r="C176" s="23"/>
      <c r="D176" s="23"/>
      <c r="E176" s="67"/>
      <c r="F176" s="68"/>
      <c r="G176" s="68"/>
      <c r="H176" s="68"/>
      <c r="I176" s="69"/>
      <c r="J176" s="70"/>
      <c r="K176" s="71"/>
      <c r="L176" s="71"/>
      <c r="M176" s="71"/>
      <c r="N176" s="71"/>
      <c r="O176" s="72"/>
      <c r="P176" s="59"/>
      <c r="Q176" s="11"/>
    </row>
    <row r="177" spans="1:17" x14ac:dyDescent="0.25">
      <c r="A177" s="49"/>
      <c r="B177" s="23"/>
      <c r="C177" s="23"/>
      <c r="D177" s="23"/>
      <c r="E177" s="67" t="s">
        <v>260</v>
      </c>
      <c r="F177" s="68"/>
      <c r="G177" s="68"/>
      <c r="H177" s="68"/>
      <c r="I177" s="69"/>
      <c r="J177" s="70" t="s">
        <v>245</v>
      </c>
      <c r="K177" s="71"/>
      <c r="L177" s="71"/>
      <c r="M177" s="71"/>
      <c r="N177" s="71"/>
      <c r="O177" s="72"/>
      <c r="P177" s="59">
        <v>1.1599999999999999</v>
      </c>
      <c r="Q177" s="11">
        <f t="shared" si="5"/>
        <v>1.1599999999999999</v>
      </c>
    </row>
    <row r="178" spans="1:17" x14ac:dyDescent="0.25">
      <c r="A178" s="49"/>
      <c r="B178" s="23"/>
      <c r="C178" s="23"/>
      <c r="D178" s="23"/>
      <c r="E178" s="67" t="s">
        <v>261</v>
      </c>
      <c r="F178" s="68"/>
      <c r="G178" s="68"/>
      <c r="H178" s="68"/>
      <c r="I178" s="69"/>
      <c r="J178" s="70" t="s">
        <v>246</v>
      </c>
      <c r="K178" s="71"/>
      <c r="L178" s="71"/>
      <c r="M178" s="71"/>
      <c r="N178" s="71"/>
      <c r="O178" s="72"/>
      <c r="P178" s="59">
        <v>1.22</v>
      </c>
      <c r="Q178" s="11">
        <f t="shared" si="5"/>
        <v>1.22</v>
      </c>
    </row>
    <row r="179" spans="1:17" x14ac:dyDescent="0.25">
      <c r="A179" s="49"/>
      <c r="B179" s="23"/>
      <c r="C179" s="23"/>
      <c r="D179" s="23"/>
      <c r="E179" s="67"/>
      <c r="F179" s="68"/>
      <c r="G179" s="68"/>
      <c r="H179" s="68"/>
      <c r="I179" s="69"/>
      <c r="J179" s="70"/>
      <c r="K179" s="71"/>
      <c r="L179" s="71"/>
      <c r="M179" s="71"/>
      <c r="N179" s="71"/>
      <c r="O179" s="72"/>
      <c r="P179" s="59"/>
      <c r="Q179" s="11"/>
    </row>
    <row r="180" spans="1:17" x14ac:dyDescent="0.25">
      <c r="A180" s="49"/>
      <c r="B180" s="23"/>
      <c r="C180" s="23"/>
      <c r="D180" s="23"/>
      <c r="E180" s="67" t="s">
        <v>262</v>
      </c>
      <c r="F180" s="68"/>
      <c r="G180" s="68"/>
      <c r="H180" s="68"/>
      <c r="I180" s="69"/>
      <c r="J180" s="70" t="s">
        <v>250</v>
      </c>
      <c r="K180" s="71"/>
      <c r="L180" s="71"/>
      <c r="M180" s="71"/>
      <c r="N180" s="71"/>
      <c r="O180" s="72"/>
      <c r="P180" s="59">
        <v>1.22</v>
      </c>
      <c r="Q180" s="11">
        <f t="shared" si="5"/>
        <v>1.22</v>
      </c>
    </row>
    <row r="181" spans="1:17" x14ac:dyDescent="0.25">
      <c r="A181" s="49"/>
      <c r="B181" s="23"/>
      <c r="C181" s="23"/>
      <c r="D181" s="23"/>
      <c r="E181" s="67" t="s">
        <v>263</v>
      </c>
      <c r="F181" s="68"/>
      <c r="G181" s="68"/>
      <c r="H181" s="68"/>
      <c r="I181" s="69"/>
      <c r="J181" s="70" t="s">
        <v>247</v>
      </c>
      <c r="K181" s="71"/>
      <c r="L181" s="71"/>
      <c r="M181" s="71"/>
      <c r="N181" s="71"/>
      <c r="O181" s="72"/>
      <c r="P181" s="59">
        <v>1.41</v>
      </c>
      <c r="Q181" s="11">
        <f t="shared" si="5"/>
        <v>1.41</v>
      </c>
    </row>
    <row r="182" spans="1:17" x14ac:dyDescent="0.25">
      <c r="A182" s="49"/>
      <c r="B182" s="23"/>
      <c r="C182" s="23"/>
      <c r="D182" s="23"/>
      <c r="E182" s="67"/>
      <c r="F182" s="68"/>
      <c r="G182" s="68"/>
      <c r="H182" s="68"/>
      <c r="I182" s="69"/>
      <c r="J182" s="70"/>
      <c r="K182" s="71"/>
      <c r="L182" s="71"/>
      <c r="M182" s="71"/>
      <c r="N182" s="71"/>
      <c r="O182" s="72"/>
      <c r="P182" s="59"/>
      <c r="Q182" s="11"/>
    </row>
    <row r="183" spans="1:17" x14ac:dyDescent="0.25">
      <c r="A183" s="49"/>
      <c r="B183" s="23"/>
      <c r="C183" s="23"/>
      <c r="D183" s="23"/>
      <c r="E183" s="67" t="s">
        <v>264</v>
      </c>
      <c r="F183" s="68"/>
      <c r="G183" s="68"/>
      <c r="H183" s="68"/>
      <c r="I183" s="69"/>
      <c r="J183" s="70" t="s">
        <v>248</v>
      </c>
      <c r="K183" s="71"/>
      <c r="L183" s="71"/>
      <c r="M183" s="71"/>
      <c r="N183" s="71"/>
      <c r="O183" s="72"/>
      <c r="P183" s="59">
        <v>1.68</v>
      </c>
      <c r="Q183" s="11">
        <f t="shared" si="5"/>
        <v>1.68</v>
      </c>
    </row>
    <row r="184" spans="1:17" x14ac:dyDescent="0.25">
      <c r="A184" s="49"/>
      <c r="B184" s="23"/>
      <c r="C184" s="23"/>
      <c r="D184" s="23"/>
      <c r="E184" s="67" t="s">
        <v>265</v>
      </c>
      <c r="F184" s="68"/>
      <c r="G184" s="68"/>
      <c r="H184" s="68"/>
      <c r="I184" s="69"/>
      <c r="J184" s="70" t="s">
        <v>249</v>
      </c>
      <c r="K184" s="71"/>
      <c r="L184" s="71"/>
      <c r="M184" s="71"/>
      <c r="N184" s="71"/>
      <c r="O184" s="72"/>
      <c r="P184" s="59">
        <v>1.83</v>
      </c>
      <c r="Q184" s="11">
        <f t="shared" si="5"/>
        <v>1.83</v>
      </c>
    </row>
    <row r="185" spans="1:17" x14ac:dyDescent="0.25">
      <c r="A185" s="49"/>
      <c r="B185" s="23"/>
      <c r="C185" s="23"/>
      <c r="D185" s="23"/>
      <c r="E185" s="67"/>
      <c r="F185" s="68"/>
      <c r="G185" s="68"/>
      <c r="H185" s="68"/>
      <c r="I185" s="69"/>
      <c r="J185" s="70"/>
      <c r="K185" s="71"/>
      <c r="L185" s="71"/>
      <c r="M185" s="71"/>
      <c r="N185" s="71"/>
      <c r="O185" s="72"/>
      <c r="P185" s="59"/>
      <c r="Q185" s="11"/>
    </row>
    <row r="186" spans="1:17" x14ac:dyDescent="0.25">
      <c r="A186" s="49"/>
      <c r="B186" s="23"/>
      <c r="C186" s="23"/>
      <c r="D186" s="23"/>
      <c r="E186" s="67" t="s">
        <v>266</v>
      </c>
      <c r="F186" s="68"/>
      <c r="G186" s="68"/>
      <c r="H186" s="68"/>
      <c r="I186" s="69"/>
      <c r="J186" s="70" t="s">
        <v>251</v>
      </c>
      <c r="K186" s="71"/>
      <c r="L186" s="71"/>
      <c r="M186" s="71"/>
      <c r="N186" s="71"/>
      <c r="O186" s="72"/>
      <c r="P186" s="59">
        <v>2.33</v>
      </c>
      <c r="Q186" s="11">
        <f t="shared" si="5"/>
        <v>2.33</v>
      </c>
    </row>
    <row r="187" spans="1:17" x14ac:dyDescent="0.25">
      <c r="A187" s="49"/>
      <c r="B187" s="23"/>
      <c r="C187" s="23"/>
      <c r="D187" s="23"/>
      <c r="E187" s="67"/>
      <c r="F187" s="68"/>
      <c r="G187" s="68"/>
      <c r="H187" s="68"/>
      <c r="I187" s="69"/>
      <c r="J187" s="70"/>
      <c r="K187" s="71"/>
      <c r="L187" s="71"/>
      <c r="M187" s="71"/>
      <c r="N187" s="71"/>
      <c r="O187" s="72"/>
      <c r="P187" s="59"/>
      <c r="Q187" s="11"/>
    </row>
    <row r="188" spans="1:17" x14ac:dyDescent="0.25">
      <c r="A188" s="49"/>
      <c r="B188" s="23"/>
      <c r="C188" s="23"/>
      <c r="D188" s="23"/>
      <c r="E188" s="67" t="s">
        <v>267</v>
      </c>
      <c r="F188" s="68"/>
      <c r="G188" s="68"/>
      <c r="H188" s="68"/>
      <c r="I188" s="69"/>
      <c r="J188" s="70" t="s">
        <v>252</v>
      </c>
      <c r="K188" s="71"/>
      <c r="L188" s="71"/>
      <c r="M188" s="71"/>
      <c r="N188" s="71"/>
      <c r="O188" s="72"/>
      <c r="P188" s="59">
        <v>2.79</v>
      </c>
      <c r="Q188" s="11">
        <f t="shared" si="5"/>
        <v>2.79</v>
      </c>
    </row>
    <row r="189" spans="1:17" x14ac:dyDescent="0.25">
      <c r="A189" s="49"/>
      <c r="B189" s="23"/>
      <c r="C189" s="23"/>
      <c r="D189" s="23"/>
      <c r="E189" s="67"/>
      <c r="F189" s="68"/>
      <c r="G189" s="68"/>
      <c r="H189" s="68"/>
      <c r="I189" s="69"/>
      <c r="J189" s="70"/>
      <c r="K189" s="71"/>
      <c r="L189" s="71"/>
      <c r="M189" s="71"/>
      <c r="N189" s="71"/>
      <c r="O189" s="72"/>
      <c r="P189" s="59"/>
      <c r="Q189" s="11"/>
    </row>
    <row r="190" spans="1:17" x14ac:dyDescent="0.25">
      <c r="A190" s="49"/>
      <c r="B190" s="23"/>
      <c r="C190" s="23"/>
      <c r="D190" s="23"/>
      <c r="E190" s="67" t="s">
        <v>268</v>
      </c>
      <c r="F190" s="68"/>
      <c r="G190" s="68"/>
      <c r="H190" s="68"/>
      <c r="I190" s="69"/>
      <c r="J190" s="70" t="s">
        <v>253</v>
      </c>
      <c r="K190" s="71"/>
      <c r="L190" s="71"/>
      <c r="M190" s="71"/>
      <c r="N190" s="71"/>
      <c r="O190" s="72"/>
      <c r="P190" s="59">
        <v>4.3099999999999996</v>
      </c>
      <c r="Q190" s="11">
        <f t="shared" si="5"/>
        <v>4.3099999999999996</v>
      </c>
    </row>
    <row r="191" spans="1:17" x14ac:dyDescent="0.25">
      <c r="A191" s="49"/>
      <c r="B191" s="23"/>
      <c r="C191" s="23"/>
      <c r="D191" s="23"/>
      <c r="E191" s="67"/>
      <c r="F191" s="68"/>
      <c r="G191" s="68"/>
      <c r="H191" s="68"/>
      <c r="I191" s="69"/>
      <c r="J191" s="70"/>
      <c r="K191" s="71"/>
      <c r="L191" s="71"/>
      <c r="M191" s="71"/>
      <c r="N191" s="71"/>
      <c r="O191" s="72"/>
      <c r="P191" s="59"/>
      <c r="Q191" s="11"/>
    </row>
    <row r="192" spans="1:17" x14ac:dyDescent="0.25">
      <c r="A192" s="49"/>
      <c r="B192" s="23"/>
      <c r="C192" s="23"/>
      <c r="D192" s="23"/>
      <c r="E192" s="67" t="s">
        <v>269</v>
      </c>
      <c r="F192" s="68"/>
      <c r="G192" s="68"/>
      <c r="H192" s="68"/>
      <c r="I192" s="69"/>
      <c r="J192" s="70" t="s">
        <v>254</v>
      </c>
      <c r="K192" s="71"/>
      <c r="L192" s="71"/>
      <c r="M192" s="71"/>
      <c r="N192" s="71"/>
      <c r="O192" s="72"/>
      <c r="P192" s="59">
        <v>8.5299999999999994</v>
      </c>
      <c r="Q192" s="11">
        <f t="shared" si="5"/>
        <v>8.5299999999999994</v>
      </c>
    </row>
    <row r="193" spans="1:17" x14ac:dyDescent="0.25">
      <c r="A193" s="49"/>
      <c r="B193" s="23"/>
      <c r="C193" s="23"/>
      <c r="D193" s="23"/>
      <c r="E193" s="67"/>
      <c r="F193" s="68"/>
      <c r="G193" s="68"/>
      <c r="H193" s="68"/>
      <c r="I193" s="69"/>
      <c r="J193" s="70"/>
      <c r="K193" s="71"/>
      <c r="L193" s="71"/>
      <c r="M193" s="71"/>
      <c r="N193" s="71"/>
      <c r="O193" s="72"/>
      <c r="P193" s="59"/>
      <c r="Q193" s="11"/>
    </row>
    <row r="194" spans="1:17" x14ac:dyDescent="0.25">
      <c r="A194" s="49"/>
      <c r="B194" s="23"/>
      <c r="C194" s="23"/>
      <c r="D194" s="23"/>
      <c r="E194" s="67" t="s">
        <v>270</v>
      </c>
      <c r="F194" s="68"/>
      <c r="G194" s="68"/>
      <c r="H194" s="68"/>
      <c r="I194" s="69"/>
      <c r="J194" s="70" t="s">
        <v>255</v>
      </c>
      <c r="K194" s="71"/>
      <c r="L194" s="71"/>
      <c r="M194" s="71"/>
      <c r="N194" s="71"/>
      <c r="O194" s="72"/>
      <c r="P194" s="59">
        <v>9.7200000000000006</v>
      </c>
      <c r="Q194" s="11">
        <f t="shared" si="5"/>
        <v>9.7200000000000006</v>
      </c>
    </row>
    <row r="195" spans="1:17" x14ac:dyDescent="0.25">
      <c r="A195" s="49"/>
      <c r="B195" s="23"/>
      <c r="C195" s="23"/>
      <c r="D195" s="23"/>
      <c r="E195" s="67"/>
      <c r="F195" s="68"/>
      <c r="G195" s="68"/>
      <c r="H195" s="68"/>
      <c r="I195" s="69"/>
      <c r="J195" s="70"/>
      <c r="K195" s="71"/>
      <c r="L195" s="71"/>
      <c r="M195" s="71"/>
      <c r="N195" s="71"/>
      <c r="O195" s="72"/>
      <c r="P195" s="59"/>
      <c r="Q195" s="11"/>
    </row>
    <row r="196" spans="1:17" ht="15.75" thickBot="1" x14ac:dyDescent="0.3">
      <c r="A196" s="52"/>
      <c r="B196" s="44"/>
      <c r="C196" s="44"/>
      <c r="D196" s="44"/>
      <c r="E196" s="73" t="s">
        <v>271</v>
      </c>
      <c r="F196" s="74"/>
      <c r="G196" s="74"/>
      <c r="H196" s="74"/>
      <c r="I196" s="75"/>
      <c r="J196" s="76" t="s">
        <v>256</v>
      </c>
      <c r="K196" s="77"/>
      <c r="L196" s="77"/>
      <c r="M196" s="77"/>
      <c r="N196" s="77"/>
      <c r="O196" s="78"/>
      <c r="P196" s="60">
        <v>17.64</v>
      </c>
      <c r="Q196" s="47">
        <f t="shared" si="5"/>
        <v>17.64</v>
      </c>
    </row>
    <row r="197" spans="1:17" ht="15.75" thickBot="1" x14ac:dyDescent="0.3">
      <c r="A197" s="3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5"/>
      <c r="O197" s="25"/>
      <c r="P197" s="48"/>
      <c r="Q197" s="28"/>
    </row>
    <row r="198" spans="1:17" ht="15.75" thickBot="1" x14ac:dyDescent="0.3">
      <c r="A198" s="83" t="s">
        <v>289</v>
      </c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5"/>
    </row>
    <row r="199" spans="1:17" ht="15.75" thickBot="1" x14ac:dyDescent="0.3">
      <c r="A199" s="36"/>
      <c r="B199" s="37"/>
      <c r="C199" s="37"/>
      <c r="D199" s="38"/>
      <c r="E199" s="86" t="s">
        <v>14</v>
      </c>
      <c r="F199" s="86"/>
      <c r="G199" s="86"/>
      <c r="H199" s="86"/>
      <c r="I199" s="87"/>
      <c r="J199" s="88" t="s">
        <v>42</v>
      </c>
      <c r="K199" s="89"/>
      <c r="L199" s="89"/>
      <c r="M199" s="89"/>
      <c r="N199" s="89"/>
      <c r="O199" s="90"/>
      <c r="P199" s="39" t="s">
        <v>13</v>
      </c>
      <c r="Q199" s="53" t="s">
        <v>12</v>
      </c>
    </row>
    <row r="200" spans="1:17" x14ac:dyDescent="0.25">
      <c r="A200" s="49"/>
      <c r="B200" s="23"/>
      <c r="C200" s="23"/>
      <c r="D200" s="23"/>
      <c r="E200" s="67" t="s">
        <v>294</v>
      </c>
      <c r="F200" s="68"/>
      <c r="G200" s="68"/>
      <c r="H200" s="68"/>
      <c r="I200" s="69"/>
      <c r="J200" s="70" t="s">
        <v>246</v>
      </c>
      <c r="K200" s="71"/>
      <c r="L200" s="71"/>
      <c r="M200" s="71"/>
      <c r="N200" s="71"/>
      <c r="O200" s="72"/>
      <c r="P200" s="10">
        <v>1.3</v>
      </c>
      <c r="Q200" s="57">
        <f t="shared" ref="Q200:Q206" si="6">P200*(1-$Q$9)</f>
        <v>1.3</v>
      </c>
    </row>
    <row r="201" spans="1:17" x14ac:dyDescent="0.25">
      <c r="A201" s="49"/>
      <c r="B201" s="23"/>
      <c r="C201" s="23"/>
      <c r="D201" s="23"/>
      <c r="E201" s="67" t="s">
        <v>295</v>
      </c>
      <c r="F201" s="68"/>
      <c r="G201" s="68"/>
      <c r="H201" s="68"/>
      <c r="I201" s="69"/>
      <c r="J201" s="70" t="s">
        <v>247</v>
      </c>
      <c r="K201" s="71"/>
      <c r="L201" s="71"/>
      <c r="M201" s="71"/>
      <c r="N201" s="71"/>
      <c r="O201" s="72"/>
      <c r="P201" s="10">
        <v>1.53</v>
      </c>
      <c r="Q201" s="57">
        <f t="shared" si="6"/>
        <v>1.53</v>
      </c>
    </row>
    <row r="202" spans="1:17" x14ac:dyDescent="0.25">
      <c r="A202" s="49"/>
      <c r="B202" s="23"/>
      <c r="C202" s="23"/>
      <c r="D202" s="23"/>
      <c r="E202" s="67" t="s">
        <v>296</v>
      </c>
      <c r="F202" s="68"/>
      <c r="G202" s="68"/>
      <c r="H202" s="68"/>
      <c r="I202" s="69"/>
      <c r="J202" s="70" t="s">
        <v>249</v>
      </c>
      <c r="K202" s="71"/>
      <c r="L202" s="71"/>
      <c r="M202" s="71"/>
      <c r="N202" s="71"/>
      <c r="O202" s="72"/>
      <c r="P202" s="10">
        <v>2.1</v>
      </c>
      <c r="Q202" s="57">
        <f t="shared" si="6"/>
        <v>2.1</v>
      </c>
    </row>
    <row r="203" spans="1:17" x14ac:dyDescent="0.25">
      <c r="A203" s="49"/>
      <c r="B203" s="23"/>
      <c r="C203" s="23"/>
      <c r="D203" s="23"/>
      <c r="E203" s="67" t="s">
        <v>297</v>
      </c>
      <c r="F203" s="68"/>
      <c r="G203" s="68"/>
      <c r="H203" s="68"/>
      <c r="I203" s="69"/>
      <c r="J203" s="70" t="s">
        <v>290</v>
      </c>
      <c r="K203" s="71"/>
      <c r="L203" s="71"/>
      <c r="M203" s="71"/>
      <c r="N203" s="71"/>
      <c r="O203" s="72"/>
      <c r="P203" s="10">
        <v>2.79</v>
      </c>
      <c r="Q203" s="57">
        <f t="shared" si="6"/>
        <v>2.79</v>
      </c>
    </row>
    <row r="204" spans="1:17" x14ac:dyDescent="0.25">
      <c r="A204" s="49"/>
      <c r="B204" s="23"/>
      <c r="C204" s="23"/>
      <c r="D204" s="23"/>
      <c r="E204" s="67" t="s">
        <v>298</v>
      </c>
      <c r="F204" s="68"/>
      <c r="G204" s="68"/>
      <c r="H204" s="68"/>
      <c r="I204" s="69"/>
      <c r="J204" s="70" t="s">
        <v>291</v>
      </c>
      <c r="K204" s="71"/>
      <c r="L204" s="71"/>
      <c r="M204" s="71"/>
      <c r="N204" s="71"/>
      <c r="O204" s="72"/>
      <c r="P204" s="10">
        <v>3.23</v>
      </c>
      <c r="Q204" s="57">
        <f t="shared" si="6"/>
        <v>3.23</v>
      </c>
    </row>
    <row r="205" spans="1:17" x14ac:dyDescent="0.25">
      <c r="A205" s="49"/>
      <c r="B205" s="23"/>
      <c r="C205" s="23"/>
      <c r="D205" s="23"/>
      <c r="E205" s="67" t="s">
        <v>299</v>
      </c>
      <c r="F205" s="68"/>
      <c r="G205" s="68"/>
      <c r="H205" s="68"/>
      <c r="I205" s="69"/>
      <c r="J205" s="70" t="s">
        <v>292</v>
      </c>
      <c r="K205" s="71"/>
      <c r="L205" s="71"/>
      <c r="M205" s="71"/>
      <c r="N205" s="71"/>
      <c r="O205" s="72"/>
      <c r="P205" s="10">
        <v>3.95</v>
      </c>
      <c r="Q205" s="57">
        <f t="shared" si="6"/>
        <v>3.95</v>
      </c>
    </row>
    <row r="206" spans="1:17" ht="15.75" thickBot="1" x14ac:dyDescent="0.3">
      <c r="A206" s="52"/>
      <c r="B206" s="44"/>
      <c r="C206" s="44"/>
      <c r="D206" s="44"/>
      <c r="E206" s="73" t="s">
        <v>300</v>
      </c>
      <c r="F206" s="74"/>
      <c r="G206" s="74"/>
      <c r="H206" s="74"/>
      <c r="I206" s="75"/>
      <c r="J206" s="76" t="s">
        <v>293</v>
      </c>
      <c r="K206" s="77"/>
      <c r="L206" s="77"/>
      <c r="M206" s="77"/>
      <c r="N206" s="77"/>
      <c r="O206" s="78"/>
      <c r="P206" s="46">
        <v>7.31</v>
      </c>
      <c r="Q206" s="58">
        <f t="shared" si="6"/>
        <v>7.31</v>
      </c>
    </row>
    <row r="207" spans="1:17" ht="15.75" thickBot="1" x14ac:dyDescent="0.3">
      <c r="A207" s="3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5"/>
      <c r="O207" s="25"/>
      <c r="P207" s="48"/>
      <c r="Q207" s="28"/>
    </row>
    <row r="208" spans="1:17" ht="15.75" thickBot="1" x14ac:dyDescent="0.3">
      <c r="A208" s="83" t="s">
        <v>258</v>
      </c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5"/>
    </row>
    <row r="209" spans="1:19" ht="15.75" thickBot="1" x14ac:dyDescent="0.3">
      <c r="A209" s="36"/>
      <c r="B209" s="37"/>
      <c r="C209" s="37"/>
      <c r="D209" s="38"/>
      <c r="E209" s="86" t="s">
        <v>14</v>
      </c>
      <c r="F209" s="86"/>
      <c r="G209" s="86"/>
      <c r="H209" s="86"/>
      <c r="I209" s="87"/>
      <c r="J209" s="88" t="s">
        <v>42</v>
      </c>
      <c r="K209" s="89"/>
      <c r="L209" s="89"/>
      <c r="M209" s="89"/>
      <c r="N209" s="89"/>
      <c r="O209" s="90"/>
      <c r="P209" s="39" t="s">
        <v>13</v>
      </c>
      <c r="Q209" s="40" t="s">
        <v>12</v>
      </c>
    </row>
    <row r="210" spans="1:19" x14ac:dyDescent="0.25">
      <c r="A210" s="49"/>
      <c r="B210" s="23"/>
      <c r="C210" s="23"/>
      <c r="D210" s="42"/>
      <c r="E210" s="70" t="s">
        <v>106</v>
      </c>
      <c r="F210" s="79"/>
      <c r="G210" s="79"/>
      <c r="H210" s="79"/>
      <c r="I210" s="80"/>
      <c r="J210" s="70" t="s">
        <v>96</v>
      </c>
      <c r="K210" s="71"/>
      <c r="L210" s="71"/>
      <c r="M210" s="71"/>
      <c r="N210" s="71"/>
      <c r="O210" s="72"/>
      <c r="P210" s="10">
        <v>0.69</v>
      </c>
      <c r="Q210" s="11">
        <f t="shared" si="5"/>
        <v>0.69</v>
      </c>
    </row>
    <row r="211" spans="1:19" x14ac:dyDescent="0.25">
      <c r="A211" s="49"/>
      <c r="B211" s="23"/>
      <c r="C211" s="23"/>
      <c r="D211" s="42"/>
      <c r="E211" s="70" t="s">
        <v>105</v>
      </c>
      <c r="F211" s="79"/>
      <c r="G211" s="79"/>
      <c r="H211" s="79"/>
      <c r="I211" s="80"/>
      <c r="J211" s="70" t="s">
        <v>95</v>
      </c>
      <c r="K211" s="71"/>
      <c r="L211" s="71"/>
      <c r="M211" s="71"/>
      <c r="N211" s="71"/>
      <c r="O211" s="72"/>
      <c r="P211" s="10">
        <v>0.71</v>
      </c>
      <c r="Q211" s="11">
        <f t="shared" si="5"/>
        <v>0.71</v>
      </c>
    </row>
    <row r="212" spans="1:19" x14ac:dyDescent="0.25">
      <c r="A212" s="49"/>
      <c r="B212" s="23"/>
      <c r="C212" s="23"/>
      <c r="D212" s="42"/>
      <c r="E212" s="70" t="s">
        <v>104</v>
      </c>
      <c r="F212" s="79"/>
      <c r="G212" s="79"/>
      <c r="H212" s="79"/>
      <c r="I212" s="80"/>
      <c r="J212" s="70" t="s">
        <v>94</v>
      </c>
      <c r="K212" s="71"/>
      <c r="L212" s="71"/>
      <c r="M212" s="71"/>
      <c r="N212" s="71"/>
      <c r="O212" s="72"/>
      <c r="P212" s="10">
        <v>0.95</v>
      </c>
      <c r="Q212" s="11">
        <f t="shared" si="5"/>
        <v>0.95</v>
      </c>
    </row>
    <row r="213" spans="1:19" x14ac:dyDescent="0.25">
      <c r="A213" s="49"/>
      <c r="B213" s="23"/>
      <c r="C213" s="23"/>
      <c r="D213" s="42"/>
      <c r="E213" s="70" t="s">
        <v>103</v>
      </c>
      <c r="F213" s="79"/>
      <c r="G213" s="79"/>
      <c r="H213" s="79"/>
      <c r="I213" s="80"/>
      <c r="J213" s="70" t="s">
        <v>93</v>
      </c>
      <c r="K213" s="71"/>
      <c r="L213" s="71"/>
      <c r="M213" s="71"/>
      <c r="N213" s="71"/>
      <c r="O213" s="72"/>
      <c r="P213" s="10">
        <v>1.41</v>
      </c>
      <c r="Q213" s="11">
        <f t="shared" si="5"/>
        <v>1.41</v>
      </c>
    </row>
    <row r="214" spans="1:19" x14ac:dyDescent="0.25">
      <c r="A214" s="49"/>
      <c r="B214" s="23"/>
      <c r="C214" s="23"/>
      <c r="D214" s="42"/>
      <c r="E214" s="70">
        <v>771607</v>
      </c>
      <c r="F214" s="79"/>
      <c r="G214" s="79"/>
      <c r="H214" s="79"/>
      <c r="I214" s="80"/>
      <c r="J214" s="70" t="s">
        <v>92</v>
      </c>
      <c r="K214" s="71"/>
      <c r="L214" s="71"/>
      <c r="M214" s="71"/>
      <c r="N214" s="71"/>
      <c r="O214" s="72"/>
      <c r="P214" s="10">
        <v>2.1800000000000002</v>
      </c>
      <c r="Q214" s="11">
        <f t="shared" si="5"/>
        <v>2.1800000000000002</v>
      </c>
    </row>
    <row r="215" spans="1:19" x14ac:dyDescent="0.25">
      <c r="A215" s="49"/>
      <c r="B215" s="23"/>
      <c r="C215" s="23"/>
      <c r="D215" s="42"/>
      <c r="E215" s="70" t="s">
        <v>102</v>
      </c>
      <c r="F215" s="79"/>
      <c r="G215" s="79"/>
      <c r="H215" s="79"/>
      <c r="I215" s="80"/>
      <c r="J215" s="70" t="s">
        <v>91</v>
      </c>
      <c r="K215" s="71"/>
      <c r="L215" s="71"/>
      <c r="M215" s="71"/>
      <c r="N215" s="71"/>
      <c r="O215" s="72"/>
      <c r="P215" s="10">
        <v>2.71</v>
      </c>
      <c r="Q215" s="11">
        <f t="shared" si="5"/>
        <v>2.71</v>
      </c>
    </row>
    <row r="216" spans="1:19" x14ac:dyDescent="0.25">
      <c r="A216" s="49"/>
      <c r="B216" s="23"/>
      <c r="C216" s="23"/>
      <c r="D216" s="42"/>
      <c r="E216" s="70" t="s">
        <v>101</v>
      </c>
      <c r="F216" s="79"/>
      <c r="G216" s="79"/>
      <c r="H216" s="79"/>
      <c r="I216" s="80"/>
      <c r="J216" s="70" t="s">
        <v>90</v>
      </c>
      <c r="K216" s="71"/>
      <c r="L216" s="71"/>
      <c r="M216" s="71"/>
      <c r="N216" s="71"/>
      <c r="O216" s="72"/>
      <c r="P216" s="10">
        <v>3.68</v>
      </c>
      <c r="Q216" s="11">
        <f t="shared" si="5"/>
        <v>3.68</v>
      </c>
    </row>
    <row r="217" spans="1:19" x14ac:dyDescent="0.25">
      <c r="A217" s="49"/>
      <c r="B217" s="23"/>
      <c r="C217" s="23"/>
      <c r="D217" s="42"/>
      <c r="E217" s="70" t="s">
        <v>100</v>
      </c>
      <c r="F217" s="79"/>
      <c r="G217" s="79"/>
      <c r="H217" s="79"/>
      <c r="I217" s="80"/>
      <c r="J217" s="70" t="s">
        <v>89</v>
      </c>
      <c r="K217" s="71"/>
      <c r="L217" s="71"/>
      <c r="M217" s="71"/>
      <c r="N217" s="71"/>
      <c r="O217" s="72"/>
      <c r="P217" s="10">
        <v>5.84</v>
      </c>
      <c r="Q217" s="11">
        <f t="shared" si="5"/>
        <v>5.84</v>
      </c>
    </row>
    <row r="218" spans="1:19" x14ac:dyDescent="0.25">
      <c r="A218" s="49"/>
      <c r="B218" s="23"/>
      <c r="C218" s="23"/>
      <c r="D218" s="42"/>
      <c r="E218" s="70" t="s">
        <v>99</v>
      </c>
      <c r="F218" s="79"/>
      <c r="G218" s="79"/>
      <c r="H218" s="79"/>
      <c r="I218" s="80"/>
      <c r="J218" s="70" t="s">
        <v>88</v>
      </c>
      <c r="K218" s="71"/>
      <c r="L218" s="71"/>
      <c r="M218" s="71"/>
      <c r="N218" s="71"/>
      <c r="O218" s="72"/>
      <c r="P218" s="10">
        <v>8.23</v>
      </c>
      <c r="Q218" s="11">
        <f t="shared" si="5"/>
        <v>8.23</v>
      </c>
    </row>
    <row r="219" spans="1:19" ht="15.75" thickBot="1" x14ac:dyDescent="0.3">
      <c r="A219" s="52"/>
      <c r="B219" s="44"/>
      <c r="C219" s="44"/>
      <c r="D219" s="45"/>
      <c r="E219" s="76" t="s">
        <v>98</v>
      </c>
      <c r="F219" s="81"/>
      <c r="G219" s="81"/>
      <c r="H219" s="81"/>
      <c r="I219" s="82"/>
      <c r="J219" s="76" t="s">
        <v>97</v>
      </c>
      <c r="K219" s="77"/>
      <c r="L219" s="77"/>
      <c r="M219" s="77"/>
      <c r="N219" s="77"/>
      <c r="O219" s="78"/>
      <c r="P219" s="46">
        <v>15.96</v>
      </c>
      <c r="Q219" s="47">
        <f t="shared" ref="Q219:Q246" si="7">P219*(1-$Q$9)</f>
        <v>15.96</v>
      </c>
    </row>
    <row r="220" spans="1:19" ht="15.75" thickBot="1" x14ac:dyDescent="0.3">
      <c r="A220" s="3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5"/>
      <c r="O220" s="25"/>
      <c r="P220" s="48"/>
      <c r="Q220" s="28"/>
    </row>
    <row r="221" spans="1:19" ht="15.75" thickBot="1" x14ac:dyDescent="0.3">
      <c r="A221" s="83" t="s">
        <v>284</v>
      </c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5"/>
    </row>
    <row r="222" spans="1:19" ht="15.75" thickBot="1" x14ac:dyDescent="0.3">
      <c r="A222" s="36"/>
      <c r="B222" s="37"/>
      <c r="C222" s="37"/>
      <c r="D222" s="38"/>
      <c r="E222" s="86" t="s">
        <v>14</v>
      </c>
      <c r="F222" s="86"/>
      <c r="G222" s="86"/>
      <c r="H222" s="86"/>
      <c r="I222" s="87"/>
      <c r="J222" s="88" t="s">
        <v>42</v>
      </c>
      <c r="K222" s="89"/>
      <c r="L222" s="89"/>
      <c r="M222" s="89"/>
      <c r="N222" s="89"/>
      <c r="O222" s="90"/>
      <c r="P222" s="39" t="s">
        <v>13</v>
      </c>
      <c r="Q222" s="40" t="s">
        <v>12</v>
      </c>
    </row>
    <row r="223" spans="1:19" x14ac:dyDescent="0.25">
      <c r="A223" s="49"/>
      <c r="B223" s="23"/>
      <c r="C223" s="23"/>
      <c r="D223" s="42"/>
      <c r="E223" s="67" t="s">
        <v>272</v>
      </c>
      <c r="F223" s="68"/>
      <c r="G223" s="68"/>
      <c r="H223" s="68"/>
      <c r="I223" s="69"/>
      <c r="J223" s="70" t="s">
        <v>244</v>
      </c>
      <c r="K223" s="71"/>
      <c r="L223" s="71"/>
      <c r="M223" s="71"/>
      <c r="N223" s="71"/>
      <c r="O223" s="72"/>
      <c r="P223" s="59">
        <v>1.66</v>
      </c>
      <c r="Q223" s="11">
        <f t="shared" si="7"/>
        <v>1.66</v>
      </c>
      <c r="R223" s="66"/>
      <c r="S223" s="66"/>
    </row>
    <row r="224" spans="1:19" x14ac:dyDescent="0.25">
      <c r="A224" s="49"/>
      <c r="B224" s="23"/>
      <c r="C224" s="23"/>
      <c r="D224" s="42"/>
      <c r="E224" s="67"/>
      <c r="F224" s="68"/>
      <c r="G224" s="68"/>
      <c r="H224" s="68"/>
      <c r="I224" s="69"/>
      <c r="J224" s="70"/>
      <c r="K224" s="71"/>
      <c r="L224" s="71"/>
      <c r="M224" s="71"/>
      <c r="N224" s="71"/>
      <c r="O224" s="72"/>
      <c r="P224" s="59"/>
      <c r="Q224" s="11"/>
      <c r="R224" s="66"/>
      <c r="S224" s="66"/>
    </row>
    <row r="225" spans="1:19" x14ac:dyDescent="0.25">
      <c r="A225" s="49"/>
      <c r="B225" s="23"/>
      <c r="C225" s="23"/>
      <c r="D225" s="42"/>
      <c r="E225" s="67" t="s">
        <v>273</v>
      </c>
      <c r="F225" s="68"/>
      <c r="G225" s="68"/>
      <c r="H225" s="68"/>
      <c r="I225" s="69"/>
      <c r="J225" s="70" t="s">
        <v>245</v>
      </c>
      <c r="K225" s="71"/>
      <c r="L225" s="71"/>
      <c r="M225" s="71"/>
      <c r="N225" s="71"/>
      <c r="O225" s="72"/>
      <c r="P225" s="59">
        <v>1.2</v>
      </c>
      <c r="Q225" s="11">
        <f t="shared" si="7"/>
        <v>1.2</v>
      </c>
      <c r="R225" s="66"/>
      <c r="S225" s="66"/>
    </row>
    <row r="226" spans="1:19" x14ac:dyDescent="0.25">
      <c r="A226" s="49"/>
      <c r="B226" s="23"/>
      <c r="C226" s="23"/>
      <c r="D226" s="42"/>
      <c r="E226" s="67" t="s">
        <v>274</v>
      </c>
      <c r="F226" s="68"/>
      <c r="G226" s="68"/>
      <c r="H226" s="68"/>
      <c r="I226" s="69"/>
      <c r="J226" s="70" t="s">
        <v>246</v>
      </c>
      <c r="K226" s="71"/>
      <c r="L226" s="71"/>
      <c r="M226" s="71"/>
      <c r="N226" s="71"/>
      <c r="O226" s="72"/>
      <c r="P226" s="59">
        <v>1.3</v>
      </c>
      <c r="Q226" s="11">
        <f t="shared" si="7"/>
        <v>1.3</v>
      </c>
      <c r="R226" s="66"/>
      <c r="S226" s="66"/>
    </row>
    <row r="227" spans="1:19" x14ac:dyDescent="0.25">
      <c r="A227" s="49"/>
      <c r="B227" s="23"/>
      <c r="C227" s="23"/>
      <c r="D227" s="42"/>
      <c r="E227" s="67"/>
      <c r="F227" s="68"/>
      <c r="G227" s="68"/>
      <c r="H227" s="68"/>
      <c r="I227" s="69"/>
      <c r="J227" s="70"/>
      <c r="K227" s="71"/>
      <c r="L227" s="71"/>
      <c r="M227" s="71"/>
      <c r="N227" s="71"/>
      <c r="O227" s="72"/>
      <c r="P227" s="59"/>
      <c r="Q227" s="11"/>
      <c r="R227" s="66"/>
      <c r="S227" s="66"/>
    </row>
    <row r="228" spans="1:19" x14ac:dyDescent="0.25">
      <c r="A228" s="49"/>
      <c r="B228" s="23"/>
      <c r="C228" s="23"/>
      <c r="D228" s="42"/>
      <c r="E228" s="67" t="s">
        <v>275</v>
      </c>
      <c r="F228" s="68"/>
      <c r="G228" s="68"/>
      <c r="H228" s="68"/>
      <c r="I228" s="69"/>
      <c r="J228" s="70" t="s">
        <v>250</v>
      </c>
      <c r="K228" s="71"/>
      <c r="L228" s="71"/>
      <c r="M228" s="71"/>
      <c r="N228" s="71"/>
      <c r="O228" s="72"/>
      <c r="P228" s="59">
        <v>1.34</v>
      </c>
      <c r="Q228" s="11">
        <f t="shared" si="7"/>
        <v>1.34</v>
      </c>
      <c r="R228" s="66"/>
      <c r="S228" s="66"/>
    </row>
    <row r="229" spans="1:19" x14ac:dyDescent="0.25">
      <c r="A229" s="49"/>
      <c r="B229" s="23"/>
      <c r="C229" s="23"/>
      <c r="D229" s="42"/>
      <c r="E229" s="67" t="s">
        <v>276</v>
      </c>
      <c r="F229" s="68"/>
      <c r="G229" s="68"/>
      <c r="H229" s="68"/>
      <c r="I229" s="69"/>
      <c r="J229" s="70" t="s">
        <v>247</v>
      </c>
      <c r="K229" s="71"/>
      <c r="L229" s="71"/>
      <c r="M229" s="71"/>
      <c r="N229" s="71"/>
      <c r="O229" s="72"/>
      <c r="P229" s="59">
        <v>1.66</v>
      </c>
      <c r="Q229" s="11">
        <f t="shared" si="7"/>
        <v>1.66</v>
      </c>
      <c r="R229" s="66"/>
      <c r="S229" s="66"/>
    </row>
    <row r="230" spans="1:19" x14ac:dyDescent="0.25">
      <c r="A230" s="49"/>
      <c r="B230" s="23"/>
      <c r="C230" s="23"/>
      <c r="D230" s="42"/>
      <c r="E230" s="67"/>
      <c r="F230" s="68"/>
      <c r="G230" s="68"/>
      <c r="H230" s="68"/>
      <c r="I230" s="69"/>
      <c r="J230" s="70"/>
      <c r="K230" s="71"/>
      <c r="L230" s="71"/>
      <c r="M230" s="71"/>
      <c r="N230" s="71"/>
      <c r="O230" s="72"/>
      <c r="P230" s="59"/>
      <c r="Q230" s="11"/>
      <c r="R230" s="66"/>
      <c r="S230" s="66"/>
    </row>
    <row r="231" spans="1:19" x14ac:dyDescent="0.25">
      <c r="A231" s="49"/>
      <c r="B231" s="23"/>
      <c r="C231" s="23"/>
      <c r="D231" s="42"/>
      <c r="E231" s="67" t="s">
        <v>277</v>
      </c>
      <c r="F231" s="68"/>
      <c r="G231" s="68"/>
      <c r="H231" s="68"/>
      <c r="I231" s="69"/>
      <c r="J231" s="70" t="s">
        <v>248</v>
      </c>
      <c r="K231" s="71"/>
      <c r="L231" s="71"/>
      <c r="M231" s="71"/>
      <c r="N231" s="71"/>
      <c r="O231" s="72"/>
      <c r="P231" s="59">
        <v>1.76</v>
      </c>
      <c r="Q231" s="11">
        <f t="shared" si="7"/>
        <v>1.76</v>
      </c>
      <c r="R231" s="66"/>
      <c r="S231" s="66"/>
    </row>
    <row r="232" spans="1:19" x14ac:dyDescent="0.25">
      <c r="A232" s="49"/>
      <c r="B232" s="23"/>
      <c r="C232" s="23"/>
      <c r="D232" s="42"/>
      <c r="E232" s="67" t="s">
        <v>278</v>
      </c>
      <c r="F232" s="68"/>
      <c r="G232" s="68"/>
      <c r="H232" s="68"/>
      <c r="I232" s="69"/>
      <c r="J232" s="70" t="s">
        <v>249</v>
      </c>
      <c r="K232" s="71"/>
      <c r="L232" s="71"/>
      <c r="M232" s="71"/>
      <c r="N232" s="71"/>
      <c r="O232" s="72"/>
      <c r="P232" s="59">
        <v>2.16</v>
      </c>
      <c r="Q232" s="11">
        <f t="shared" si="7"/>
        <v>2.16</v>
      </c>
      <c r="R232" s="66"/>
      <c r="S232" s="66"/>
    </row>
    <row r="233" spans="1:19" x14ac:dyDescent="0.25">
      <c r="A233" s="49"/>
      <c r="B233" s="23"/>
      <c r="C233" s="23"/>
      <c r="D233" s="42"/>
      <c r="E233" s="67"/>
      <c r="F233" s="68"/>
      <c r="G233" s="68"/>
      <c r="H233" s="68"/>
      <c r="I233" s="69"/>
      <c r="J233" s="70"/>
      <c r="K233" s="71"/>
      <c r="L233" s="71"/>
      <c r="M233" s="71"/>
      <c r="N233" s="71"/>
      <c r="O233" s="72"/>
      <c r="P233" s="59"/>
      <c r="Q233" s="11"/>
      <c r="R233" s="66"/>
      <c r="S233" s="66"/>
    </row>
    <row r="234" spans="1:19" x14ac:dyDescent="0.25">
      <c r="A234" s="49"/>
      <c r="B234" s="23"/>
      <c r="C234" s="23"/>
      <c r="D234" s="42"/>
      <c r="E234" s="67" t="s">
        <v>279</v>
      </c>
      <c r="F234" s="68"/>
      <c r="G234" s="68"/>
      <c r="H234" s="68"/>
      <c r="I234" s="69"/>
      <c r="J234" s="70" t="s">
        <v>251</v>
      </c>
      <c r="K234" s="71"/>
      <c r="L234" s="71"/>
      <c r="M234" s="71"/>
      <c r="N234" s="71"/>
      <c r="O234" s="72"/>
      <c r="P234" s="59">
        <v>2.58</v>
      </c>
      <c r="Q234" s="11">
        <f t="shared" si="7"/>
        <v>2.58</v>
      </c>
      <c r="R234" s="66"/>
      <c r="S234" s="66"/>
    </row>
    <row r="235" spans="1:19" x14ac:dyDescent="0.25">
      <c r="A235" s="49"/>
      <c r="B235" s="23"/>
      <c r="C235" s="23"/>
      <c r="D235" s="42"/>
      <c r="E235" s="67"/>
      <c r="F235" s="68"/>
      <c r="G235" s="68"/>
      <c r="H235" s="68"/>
      <c r="I235" s="69"/>
      <c r="J235" s="70"/>
      <c r="K235" s="71"/>
      <c r="L235" s="71"/>
      <c r="M235" s="71"/>
      <c r="N235" s="71"/>
      <c r="O235" s="72"/>
      <c r="P235" s="59"/>
      <c r="Q235" s="11"/>
      <c r="R235" s="66"/>
      <c r="S235" s="66"/>
    </row>
    <row r="236" spans="1:19" x14ac:dyDescent="0.25">
      <c r="A236" s="49"/>
      <c r="B236" s="23"/>
      <c r="C236" s="23"/>
      <c r="D236" s="42"/>
      <c r="E236" s="67" t="s">
        <v>280</v>
      </c>
      <c r="F236" s="68"/>
      <c r="G236" s="68"/>
      <c r="H236" s="68"/>
      <c r="I236" s="69"/>
      <c r="J236" s="70" t="s">
        <v>252</v>
      </c>
      <c r="K236" s="71"/>
      <c r="L236" s="71"/>
      <c r="M236" s="71"/>
      <c r="N236" s="71"/>
      <c r="O236" s="72"/>
      <c r="P236" s="59">
        <v>2.94</v>
      </c>
      <c r="Q236" s="11">
        <f t="shared" si="7"/>
        <v>2.94</v>
      </c>
      <c r="R236" s="66"/>
      <c r="S236" s="66"/>
    </row>
    <row r="237" spans="1:19" x14ac:dyDescent="0.25">
      <c r="A237" s="49"/>
      <c r="B237" s="23"/>
      <c r="C237" s="23"/>
      <c r="D237" s="42"/>
      <c r="E237" s="67"/>
      <c r="F237" s="68"/>
      <c r="G237" s="68"/>
      <c r="H237" s="68"/>
      <c r="I237" s="69"/>
      <c r="J237" s="70"/>
      <c r="K237" s="71"/>
      <c r="L237" s="71"/>
      <c r="M237" s="71"/>
      <c r="N237" s="71"/>
      <c r="O237" s="72"/>
      <c r="P237" s="59"/>
      <c r="Q237" s="11"/>
      <c r="R237" s="66"/>
      <c r="S237" s="66"/>
    </row>
    <row r="238" spans="1:19" x14ac:dyDescent="0.25">
      <c r="A238" s="49"/>
      <c r="B238" s="23"/>
      <c r="C238" s="23"/>
      <c r="D238" s="42"/>
      <c r="E238" s="67" t="s">
        <v>281</v>
      </c>
      <c r="F238" s="68"/>
      <c r="G238" s="68"/>
      <c r="H238" s="68"/>
      <c r="I238" s="69"/>
      <c r="J238" s="70" t="s">
        <v>253</v>
      </c>
      <c r="K238" s="71"/>
      <c r="L238" s="71"/>
      <c r="M238" s="71"/>
      <c r="N238" s="71"/>
      <c r="O238" s="72"/>
      <c r="P238" s="59">
        <v>4.28</v>
      </c>
      <c r="Q238" s="11">
        <f t="shared" si="7"/>
        <v>4.28</v>
      </c>
      <c r="R238" s="66"/>
      <c r="S238" s="66"/>
    </row>
    <row r="239" spans="1:19" x14ac:dyDescent="0.25">
      <c r="A239" s="49"/>
      <c r="B239" s="23"/>
      <c r="C239" s="23"/>
      <c r="D239" s="42"/>
      <c r="E239" s="67" t="s">
        <v>305</v>
      </c>
      <c r="F239" s="68"/>
      <c r="G239" s="68"/>
      <c r="H239" s="68"/>
      <c r="I239" s="69"/>
      <c r="J239" s="70" t="s">
        <v>306</v>
      </c>
      <c r="K239" s="71"/>
      <c r="L239" s="71"/>
      <c r="M239" s="71"/>
      <c r="N239" s="71"/>
      <c r="O239" s="72"/>
      <c r="P239" s="59">
        <v>6.17</v>
      </c>
      <c r="Q239" s="11">
        <f t="shared" ref="Q239" si="8">P239*(1-$Q$9)</f>
        <v>6.17</v>
      </c>
      <c r="R239" s="66"/>
      <c r="S239" s="66"/>
    </row>
    <row r="240" spans="1:19" x14ac:dyDescent="0.25">
      <c r="A240" s="49"/>
      <c r="B240" s="23"/>
      <c r="C240" s="23"/>
      <c r="D240" s="42"/>
      <c r="E240" s="67" t="s">
        <v>307</v>
      </c>
      <c r="F240" s="68"/>
      <c r="G240" s="68"/>
      <c r="H240" s="68"/>
      <c r="I240" s="69"/>
      <c r="J240" s="70" t="s">
        <v>293</v>
      </c>
      <c r="K240" s="71"/>
      <c r="L240" s="71"/>
      <c r="M240" s="71"/>
      <c r="N240" s="71"/>
      <c r="O240" s="72"/>
      <c r="P240" s="59">
        <v>7.39</v>
      </c>
      <c r="Q240" s="11">
        <f t="shared" ref="Q240" si="9">P240*(1-$Q$9)</f>
        <v>7.39</v>
      </c>
      <c r="R240" s="66"/>
      <c r="S240" s="66"/>
    </row>
    <row r="241" spans="1:19" x14ac:dyDescent="0.25">
      <c r="A241" s="49"/>
      <c r="B241" s="23"/>
      <c r="C241" s="23"/>
      <c r="D241" s="42"/>
      <c r="E241" s="61"/>
      <c r="F241" s="24"/>
      <c r="G241" s="24"/>
      <c r="H241" s="24"/>
      <c r="I241" s="62"/>
      <c r="J241" s="63"/>
      <c r="K241" s="64"/>
      <c r="L241" s="64"/>
      <c r="M241" s="64"/>
      <c r="N241" s="64"/>
      <c r="O241" s="65"/>
      <c r="P241" s="59"/>
      <c r="Q241" s="11"/>
      <c r="R241" s="66"/>
      <c r="S241" s="66"/>
    </row>
    <row r="242" spans="1:19" x14ac:dyDescent="0.25">
      <c r="A242" s="49"/>
      <c r="B242" s="23"/>
      <c r="C242" s="23"/>
      <c r="D242" s="42"/>
      <c r="E242" s="67" t="s">
        <v>303</v>
      </c>
      <c r="F242" s="68"/>
      <c r="G242" s="68"/>
      <c r="H242" s="68"/>
      <c r="I242" s="69"/>
      <c r="J242" s="70" t="s">
        <v>304</v>
      </c>
      <c r="K242" s="71"/>
      <c r="L242" s="71"/>
      <c r="M242" s="71"/>
      <c r="N242" s="71"/>
      <c r="O242" s="72"/>
      <c r="P242" s="59">
        <v>8.17</v>
      </c>
      <c r="Q242" s="11">
        <f t="shared" ref="Q242" si="10">P242*(1-$Q$9)</f>
        <v>8.17</v>
      </c>
      <c r="R242" s="66"/>
      <c r="S242" s="66"/>
    </row>
    <row r="243" spans="1:19" x14ac:dyDescent="0.25">
      <c r="A243" s="49"/>
      <c r="B243" s="23"/>
      <c r="C243" s="23"/>
      <c r="D243" s="42"/>
      <c r="E243" s="67" t="s">
        <v>282</v>
      </c>
      <c r="F243" s="68"/>
      <c r="G243" s="68"/>
      <c r="H243" s="68"/>
      <c r="I243" s="69"/>
      <c r="J243" s="70" t="s">
        <v>254</v>
      </c>
      <c r="K243" s="71"/>
      <c r="L243" s="71"/>
      <c r="M243" s="71"/>
      <c r="N243" s="71"/>
      <c r="O243" s="72"/>
      <c r="P243" s="59">
        <v>8.8800000000000008</v>
      </c>
      <c r="Q243" s="11">
        <f t="shared" si="7"/>
        <v>8.8800000000000008</v>
      </c>
      <c r="R243" s="66"/>
      <c r="S243" s="66"/>
    </row>
    <row r="244" spans="1:19" x14ac:dyDescent="0.25">
      <c r="A244" s="49"/>
      <c r="B244" s="23"/>
      <c r="C244" s="23"/>
      <c r="D244" s="42"/>
      <c r="E244" s="67"/>
      <c r="F244" s="68"/>
      <c r="G244" s="68"/>
      <c r="H244" s="68"/>
      <c r="I244" s="69"/>
      <c r="J244" s="70"/>
      <c r="K244" s="71"/>
      <c r="L244" s="71"/>
      <c r="M244" s="71"/>
      <c r="N244" s="71"/>
      <c r="O244" s="72"/>
      <c r="P244" s="59"/>
      <c r="Q244" s="11"/>
      <c r="R244" s="66"/>
      <c r="S244" s="66"/>
    </row>
    <row r="245" spans="1:19" x14ac:dyDescent="0.25">
      <c r="A245" s="49"/>
      <c r="B245" s="23"/>
      <c r="C245" s="23"/>
      <c r="D245" s="42"/>
      <c r="E245" s="67"/>
      <c r="F245" s="68"/>
      <c r="G245" s="68"/>
      <c r="H245" s="68"/>
      <c r="I245" s="69"/>
      <c r="J245" s="70"/>
      <c r="K245" s="71"/>
      <c r="L245" s="71"/>
      <c r="M245" s="71"/>
      <c r="N245" s="71"/>
      <c r="O245" s="72"/>
      <c r="P245" s="59"/>
      <c r="Q245" s="11"/>
      <c r="R245" s="66"/>
      <c r="S245" s="66"/>
    </row>
    <row r="246" spans="1:19" x14ac:dyDescent="0.25">
      <c r="A246" s="49"/>
      <c r="B246" s="23"/>
      <c r="C246" s="23"/>
      <c r="D246" s="42"/>
      <c r="E246" s="67" t="s">
        <v>283</v>
      </c>
      <c r="F246" s="68"/>
      <c r="G246" s="68"/>
      <c r="H246" s="68"/>
      <c r="I246" s="69"/>
      <c r="J246" s="70" t="s">
        <v>255</v>
      </c>
      <c r="K246" s="71"/>
      <c r="L246" s="71"/>
      <c r="M246" s="71"/>
      <c r="N246" s="71"/>
      <c r="O246" s="72"/>
      <c r="P246" s="59">
        <v>10.210000000000001</v>
      </c>
      <c r="Q246" s="11">
        <f t="shared" si="7"/>
        <v>10.210000000000001</v>
      </c>
      <c r="R246" s="66"/>
      <c r="S246" s="66"/>
    </row>
    <row r="247" spans="1:19" x14ac:dyDescent="0.25">
      <c r="A247" s="49"/>
      <c r="B247" s="23"/>
      <c r="C247" s="23"/>
      <c r="D247" s="42"/>
      <c r="E247" s="67" t="s">
        <v>285</v>
      </c>
      <c r="F247" s="68"/>
      <c r="G247" s="68"/>
      <c r="H247" s="68"/>
      <c r="I247" s="69"/>
      <c r="J247" s="70" t="s">
        <v>287</v>
      </c>
      <c r="K247" s="71"/>
      <c r="L247" s="71"/>
      <c r="M247" s="71"/>
      <c r="N247" s="71"/>
      <c r="O247" s="72"/>
      <c r="P247" s="59">
        <v>15.67</v>
      </c>
      <c r="Q247" s="11">
        <f t="shared" ref="Q247:Q248" si="11">P247*(1-$Q$9)</f>
        <v>15.67</v>
      </c>
      <c r="R247" s="66"/>
      <c r="S247" s="66"/>
    </row>
    <row r="248" spans="1:19" ht="15.75" thickBot="1" x14ac:dyDescent="0.3">
      <c r="A248" s="52"/>
      <c r="B248" s="44"/>
      <c r="C248" s="44"/>
      <c r="D248" s="45"/>
      <c r="E248" s="73" t="s">
        <v>286</v>
      </c>
      <c r="F248" s="74"/>
      <c r="G248" s="74"/>
      <c r="H248" s="74"/>
      <c r="I248" s="75"/>
      <c r="J248" s="76" t="s">
        <v>288</v>
      </c>
      <c r="K248" s="77"/>
      <c r="L248" s="77"/>
      <c r="M248" s="77"/>
      <c r="N248" s="77"/>
      <c r="O248" s="78"/>
      <c r="P248" s="60">
        <v>26.9</v>
      </c>
      <c r="Q248" s="47">
        <f t="shared" si="11"/>
        <v>26.9</v>
      </c>
      <c r="R248" s="66"/>
      <c r="S248" s="66"/>
    </row>
    <row r="249" spans="1:19" x14ac:dyDescent="0.25">
      <c r="A249" s="3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5"/>
      <c r="O249" s="25"/>
      <c r="P249" s="48"/>
      <c r="Q249" s="28"/>
      <c r="R249" s="66"/>
      <c r="S249" s="66"/>
    </row>
  </sheetData>
  <mergeCells count="432">
    <mergeCell ref="E239:I239"/>
    <mergeCell ref="J239:O239"/>
    <mergeCell ref="E247:I247"/>
    <mergeCell ref="J247:O247"/>
    <mergeCell ref="E248:I248"/>
    <mergeCell ref="J248:O248"/>
    <mergeCell ref="E240:I240"/>
    <mergeCell ref="J240:O240"/>
    <mergeCell ref="E243:I243"/>
    <mergeCell ref="J243:O243"/>
    <mergeCell ref="E245:I245"/>
    <mergeCell ref="J245:O245"/>
    <mergeCell ref="E246:I246"/>
    <mergeCell ref="J246:O246"/>
    <mergeCell ref="E242:I242"/>
    <mergeCell ref="J242:O242"/>
    <mergeCell ref="E244:I244"/>
    <mergeCell ref="J244:O244"/>
    <mergeCell ref="E234:I234"/>
    <mergeCell ref="J234:O234"/>
    <mergeCell ref="E235:I235"/>
    <mergeCell ref="J235:O235"/>
    <mergeCell ref="E236:I236"/>
    <mergeCell ref="J236:O236"/>
    <mergeCell ref="E237:I237"/>
    <mergeCell ref="J237:O237"/>
    <mergeCell ref="E238:I238"/>
    <mergeCell ref="J238:O238"/>
    <mergeCell ref="E229:I229"/>
    <mergeCell ref="J229:O229"/>
    <mergeCell ref="E230:I230"/>
    <mergeCell ref="J230:O230"/>
    <mergeCell ref="E231:I231"/>
    <mergeCell ref="J231:O231"/>
    <mergeCell ref="E232:I232"/>
    <mergeCell ref="J232:O232"/>
    <mergeCell ref="E233:I233"/>
    <mergeCell ref="J233:O233"/>
    <mergeCell ref="E224:I224"/>
    <mergeCell ref="J224:O224"/>
    <mergeCell ref="E225:I225"/>
    <mergeCell ref="J225:O225"/>
    <mergeCell ref="E226:I226"/>
    <mergeCell ref="J226:O226"/>
    <mergeCell ref="E227:I227"/>
    <mergeCell ref="J227:O227"/>
    <mergeCell ref="E228:I228"/>
    <mergeCell ref="J228:O228"/>
    <mergeCell ref="E218:I218"/>
    <mergeCell ref="J218:O218"/>
    <mergeCell ref="E219:I219"/>
    <mergeCell ref="J219:O219"/>
    <mergeCell ref="A221:Q221"/>
    <mergeCell ref="E222:I222"/>
    <mergeCell ref="J222:O222"/>
    <mergeCell ref="E223:I223"/>
    <mergeCell ref="J223:O223"/>
    <mergeCell ref="E213:I213"/>
    <mergeCell ref="J213:O213"/>
    <mergeCell ref="E214:I214"/>
    <mergeCell ref="J214:O214"/>
    <mergeCell ref="E215:I215"/>
    <mergeCell ref="J215:O215"/>
    <mergeCell ref="E216:I216"/>
    <mergeCell ref="J216:O216"/>
    <mergeCell ref="E217:I217"/>
    <mergeCell ref="J217:O217"/>
    <mergeCell ref="E209:I209"/>
    <mergeCell ref="J209:O209"/>
    <mergeCell ref="E210:I210"/>
    <mergeCell ref="J210:O210"/>
    <mergeCell ref="E211:I211"/>
    <mergeCell ref="J211:O211"/>
    <mergeCell ref="E212:I212"/>
    <mergeCell ref="J212:O212"/>
    <mergeCell ref="E193:I193"/>
    <mergeCell ref="J193:O193"/>
    <mergeCell ref="E194:I194"/>
    <mergeCell ref="J194:O194"/>
    <mergeCell ref="E195:I195"/>
    <mergeCell ref="J195:O195"/>
    <mergeCell ref="E196:I196"/>
    <mergeCell ref="J196:O196"/>
    <mergeCell ref="A208:Q208"/>
    <mergeCell ref="A198:Q198"/>
    <mergeCell ref="E199:I199"/>
    <mergeCell ref="J199:O199"/>
    <mergeCell ref="E200:I200"/>
    <mergeCell ref="J200:O200"/>
    <mergeCell ref="E201:I201"/>
    <mergeCell ref="J201:O201"/>
    <mergeCell ref="E188:I188"/>
    <mergeCell ref="J188:O188"/>
    <mergeCell ref="E189:I189"/>
    <mergeCell ref="J189:O189"/>
    <mergeCell ref="E190:I190"/>
    <mergeCell ref="J190:O190"/>
    <mergeCell ref="E191:I191"/>
    <mergeCell ref="J191:O191"/>
    <mergeCell ref="E192:I192"/>
    <mergeCell ref="J192:O192"/>
    <mergeCell ref="E183:I183"/>
    <mergeCell ref="J183:O183"/>
    <mergeCell ref="E184:I184"/>
    <mergeCell ref="J184:O184"/>
    <mergeCell ref="E185:I185"/>
    <mergeCell ref="J185:O185"/>
    <mergeCell ref="E186:I186"/>
    <mergeCell ref="J186:O186"/>
    <mergeCell ref="E187:I187"/>
    <mergeCell ref="J187:O187"/>
    <mergeCell ref="E178:I178"/>
    <mergeCell ref="J178:O178"/>
    <mergeCell ref="E179:I179"/>
    <mergeCell ref="J179:O179"/>
    <mergeCell ref="E180:I180"/>
    <mergeCell ref="J180:O180"/>
    <mergeCell ref="E181:I181"/>
    <mergeCell ref="J181:O181"/>
    <mergeCell ref="E182:I182"/>
    <mergeCell ref="J182:O182"/>
    <mergeCell ref="A173:Q173"/>
    <mergeCell ref="E174:I174"/>
    <mergeCell ref="J174:O174"/>
    <mergeCell ref="E175:I175"/>
    <mergeCell ref="J175:O175"/>
    <mergeCell ref="E176:I176"/>
    <mergeCell ref="J176:O176"/>
    <mergeCell ref="E177:I177"/>
    <mergeCell ref="J177:O177"/>
    <mergeCell ref="E167:I167"/>
    <mergeCell ref="J167:O167"/>
    <mergeCell ref="E168:I168"/>
    <mergeCell ref="J168:O168"/>
    <mergeCell ref="E169:I169"/>
    <mergeCell ref="J169:O169"/>
    <mergeCell ref="E170:I170"/>
    <mergeCell ref="J170:O170"/>
    <mergeCell ref="E171:I171"/>
    <mergeCell ref="J171:O171"/>
    <mergeCell ref="E162:I162"/>
    <mergeCell ref="J162:O162"/>
    <mergeCell ref="E163:I163"/>
    <mergeCell ref="J163:O163"/>
    <mergeCell ref="E164:I164"/>
    <mergeCell ref="J164:O164"/>
    <mergeCell ref="A165:Q165"/>
    <mergeCell ref="E166:I166"/>
    <mergeCell ref="J166:O166"/>
    <mergeCell ref="E157:I157"/>
    <mergeCell ref="J157:O157"/>
    <mergeCell ref="E158:I158"/>
    <mergeCell ref="J158:O158"/>
    <mergeCell ref="E159:I159"/>
    <mergeCell ref="J159:O159"/>
    <mergeCell ref="E160:I160"/>
    <mergeCell ref="J160:O160"/>
    <mergeCell ref="E161:I161"/>
    <mergeCell ref="J161:O161"/>
    <mergeCell ref="E152:I152"/>
    <mergeCell ref="J152:O152"/>
    <mergeCell ref="E153:I153"/>
    <mergeCell ref="J153:O153"/>
    <mergeCell ref="E154:I154"/>
    <mergeCell ref="J154:O154"/>
    <mergeCell ref="E155:I155"/>
    <mergeCell ref="J155:O155"/>
    <mergeCell ref="E156:I156"/>
    <mergeCell ref="J156:O156"/>
    <mergeCell ref="E146:I146"/>
    <mergeCell ref="J146:O146"/>
    <mergeCell ref="E147:I147"/>
    <mergeCell ref="J147:O147"/>
    <mergeCell ref="E148:I148"/>
    <mergeCell ref="J148:O148"/>
    <mergeCell ref="E149:I149"/>
    <mergeCell ref="J149:O149"/>
    <mergeCell ref="A151:Q151"/>
    <mergeCell ref="A141:Q141"/>
    <mergeCell ref="E142:I142"/>
    <mergeCell ref="J142:O142"/>
    <mergeCell ref="E143:I143"/>
    <mergeCell ref="J143:O143"/>
    <mergeCell ref="E144:I144"/>
    <mergeCell ref="J144:O144"/>
    <mergeCell ref="E145:I145"/>
    <mergeCell ref="J145:O145"/>
    <mergeCell ref="E77:I77"/>
    <mergeCell ref="J64:O64"/>
    <mergeCell ref="J65:O65"/>
    <mergeCell ref="J66:O66"/>
    <mergeCell ref="J67:O67"/>
    <mergeCell ref="J68:O68"/>
    <mergeCell ref="J69:O69"/>
    <mergeCell ref="J70:O70"/>
    <mergeCell ref="J71:O71"/>
    <mergeCell ref="J72:O72"/>
    <mergeCell ref="J73:O73"/>
    <mergeCell ref="J74:O74"/>
    <mergeCell ref="J75:O75"/>
    <mergeCell ref="J76:O76"/>
    <mergeCell ref="J77:O77"/>
    <mergeCell ref="E68:I68"/>
    <mergeCell ref="E69:I69"/>
    <mergeCell ref="E70:I70"/>
    <mergeCell ref="E71:I71"/>
    <mergeCell ref="E72:I72"/>
    <mergeCell ref="E73:I73"/>
    <mergeCell ref="E74:I74"/>
    <mergeCell ref="E75:I75"/>
    <mergeCell ref="E76:I76"/>
    <mergeCell ref="E60:I60"/>
    <mergeCell ref="J60:O60"/>
    <mergeCell ref="A62:Q62"/>
    <mergeCell ref="E63:I63"/>
    <mergeCell ref="J63:O63"/>
    <mergeCell ref="E64:I64"/>
    <mergeCell ref="E65:I65"/>
    <mergeCell ref="E66:I66"/>
    <mergeCell ref="E67:I67"/>
    <mergeCell ref="E55:I55"/>
    <mergeCell ref="E56:I56"/>
    <mergeCell ref="E57:I57"/>
    <mergeCell ref="E58:I58"/>
    <mergeCell ref="E59:I59"/>
    <mergeCell ref="J49:O49"/>
    <mergeCell ref="J50:O50"/>
    <mergeCell ref="J51:O51"/>
    <mergeCell ref="J52:O52"/>
    <mergeCell ref="J53:O53"/>
    <mergeCell ref="J54:O54"/>
    <mergeCell ref="J55:O55"/>
    <mergeCell ref="J56:O56"/>
    <mergeCell ref="J57:O57"/>
    <mergeCell ref="J58:O58"/>
    <mergeCell ref="J59:O59"/>
    <mergeCell ref="A47:Q47"/>
    <mergeCell ref="E48:I48"/>
    <mergeCell ref="J48:O48"/>
    <mergeCell ref="E49:I49"/>
    <mergeCell ref="E50:I50"/>
    <mergeCell ref="E51:I51"/>
    <mergeCell ref="E52:I52"/>
    <mergeCell ref="E53:I53"/>
    <mergeCell ref="E54:I54"/>
    <mergeCell ref="E137:I137"/>
    <mergeCell ref="J137:O137"/>
    <mergeCell ref="E138:I138"/>
    <mergeCell ref="J138:O138"/>
    <mergeCell ref="E139:I139"/>
    <mergeCell ref="J139:O139"/>
    <mergeCell ref="E134:I134"/>
    <mergeCell ref="J134:O134"/>
    <mergeCell ref="E135:I135"/>
    <mergeCell ref="J135:O135"/>
    <mergeCell ref="E136:I136"/>
    <mergeCell ref="J136:O136"/>
    <mergeCell ref="E131:I131"/>
    <mergeCell ref="J131:O131"/>
    <mergeCell ref="E132:I132"/>
    <mergeCell ref="J132:O132"/>
    <mergeCell ref="E133:I133"/>
    <mergeCell ref="J133:O133"/>
    <mergeCell ref="E128:I128"/>
    <mergeCell ref="J128:O128"/>
    <mergeCell ref="E129:I129"/>
    <mergeCell ref="J129:O129"/>
    <mergeCell ref="E130:I130"/>
    <mergeCell ref="J130:O130"/>
    <mergeCell ref="E125:I125"/>
    <mergeCell ref="J125:O125"/>
    <mergeCell ref="E126:I126"/>
    <mergeCell ref="J126:O126"/>
    <mergeCell ref="E127:I127"/>
    <mergeCell ref="J127:O127"/>
    <mergeCell ref="E122:I122"/>
    <mergeCell ref="J122:O122"/>
    <mergeCell ref="E123:I123"/>
    <mergeCell ref="J123:O123"/>
    <mergeCell ref="E124:I124"/>
    <mergeCell ref="J124:O124"/>
    <mergeCell ref="E118:I118"/>
    <mergeCell ref="J118:O118"/>
    <mergeCell ref="E119:I119"/>
    <mergeCell ref="J119:O119"/>
    <mergeCell ref="E121:I121"/>
    <mergeCell ref="J121:O121"/>
    <mergeCell ref="E115:I115"/>
    <mergeCell ref="J115:O115"/>
    <mergeCell ref="E116:I116"/>
    <mergeCell ref="J116:O116"/>
    <mergeCell ref="E117:I117"/>
    <mergeCell ref="J117:O117"/>
    <mergeCell ref="E120:I120"/>
    <mergeCell ref="J120:O120"/>
    <mergeCell ref="E112:I112"/>
    <mergeCell ref="J112:O112"/>
    <mergeCell ref="E113:I113"/>
    <mergeCell ref="J113:O113"/>
    <mergeCell ref="E114:I114"/>
    <mergeCell ref="J114:O114"/>
    <mergeCell ref="E109:I109"/>
    <mergeCell ref="J109:O109"/>
    <mergeCell ref="E110:I110"/>
    <mergeCell ref="J110:O110"/>
    <mergeCell ref="E111:I111"/>
    <mergeCell ref="J111:O111"/>
    <mergeCell ref="E106:I106"/>
    <mergeCell ref="J106:O106"/>
    <mergeCell ref="E107:I107"/>
    <mergeCell ref="J107:O107"/>
    <mergeCell ref="E108:I108"/>
    <mergeCell ref="J108:O108"/>
    <mergeCell ref="E103:I103"/>
    <mergeCell ref="J103:O103"/>
    <mergeCell ref="E104:I104"/>
    <mergeCell ref="J104:O104"/>
    <mergeCell ref="E105:I105"/>
    <mergeCell ref="J105:O105"/>
    <mergeCell ref="E100:I100"/>
    <mergeCell ref="J100:O100"/>
    <mergeCell ref="E101:I101"/>
    <mergeCell ref="J101:O101"/>
    <mergeCell ref="E102:I102"/>
    <mergeCell ref="J102:O102"/>
    <mergeCell ref="E97:I97"/>
    <mergeCell ref="J97:O97"/>
    <mergeCell ref="E98:I98"/>
    <mergeCell ref="J98:O98"/>
    <mergeCell ref="E99:I99"/>
    <mergeCell ref="J99:O99"/>
    <mergeCell ref="A95:Q95"/>
    <mergeCell ref="E96:I96"/>
    <mergeCell ref="J96:O96"/>
    <mergeCell ref="E91:I91"/>
    <mergeCell ref="J91:O91"/>
    <mergeCell ref="E92:I92"/>
    <mergeCell ref="J92:O92"/>
    <mergeCell ref="E93:I93"/>
    <mergeCell ref="J93:O93"/>
    <mergeCell ref="E88:I88"/>
    <mergeCell ref="J88:O88"/>
    <mergeCell ref="E89:I89"/>
    <mergeCell ref="J89:O89"/>
    <mergeCell ref="E90:I90"/>
    <mergeCell ref="J90:O90"/>
    <mergeCell ref="E85:I85"/>
    <mergeCell ref="J85:O85"/>
    <mergeCell ref="E86:I86"/>
    <mergeCell ref="J86:O86"/>
    <mergeCell ref="E87:I87"/>
    <mergeCell ref="J87:O87"/>
    <mergeCell ref="E82:I82"/>
    <mergeCell ref="J82:O82"/>
    <mergeCell ref="E83:I83"/>
    <mergeCell ref="J83:O83"/>
    <mergeCell ref="E84:I84"/>
    <mergeCell ref="J84:O84"/>
    <mergeCell ref="A79:Q79"/>
    <mergeCell ref="E80:I80"/>
    <mergeCell ref="J80:O80"/>
    <mergeCell ref="E81:I81"/>
    <mergeCell ref="J81:O81"/>
    <mergeCell ref="E44:I44"/>
    <mergeCell ref="J44:O44"/>
    <mergeCell ref="E45:I45"/>
    <mergeCell ref="J45:O45"/>
    <mergeCell ref="E41:I41"/>
    <mergeCell ref="J41:O41"/>
    <mergeCell ref="E42:I42"/>
    <mergeCell ref="J42:O42"/>
    <mergeCell ref="E43:I43"/>
    <mergeCell ref="J43:O43"/>
    <mergeCell ref="E38:I38"/>
    <mergeCell ref="J38:O38"/>
    <mergeCell ref="E39:I39"/>
    <mergeCell ref="J39:O39"/>
    <mergeCell ref="E40:I40"/>
    <mergeCell ref="J40:O40"/>
    <mergeCell ref="E35:I35"/>
    <mergeCell ref="J35:O35"/>
    <mergeCell ref="E36:I36"/>
    <mergeCell ref="J36:O36"/>
    <mergeCell ref="E37:I37"/>
    <mergeCell ref="J37:O37"/>
    <mergeCell ref="A32:Q32"/>
    <mergeCell ref="E33:I33"/>
    <mergeCell ref="J33:O33"/>
    <mergeCell ref="E34:I34"/>
    <mergeCell ref="J34:O34"/>
    <mergeCell ref="A13:Q13"/>
    <mergeCell ref="E14:I14"/>
    <mergeCell ref="J14:O14"/>
    <mergeCell ref="E15:I15"/>
    <mergeCell ref="J15:O15"/>
    <mergeCell ref="E16:I16"/>
    <mergeCell ref="J16:O16"/>
    <mergeCell ref="E17:I17"/>
    <mergeCell ref="J17:O17"/>
    <mergeCell ref="E18:I18"/>
    <mergeCell ref="J18:O18"/>
    <mergeCell ref="E19:I19"/>
    <mergeCell ref="J19:O19"/>
    <mergeCell ref="E20:I20"/>
    <mergeCell ref="J20:O20"/>
    <mergeCell ref="E21:I21"/>
    <mergeCell ref="J21:O21"/>
    <mergeCell ref="A23:Q23"/>
    <mergeCell ref="E24:I24"/>
    <mergeCell ref="J24:O24"/>
    <mergeCell ref="E25:I25"/>
    <mergeCell ref="J25:O25"/>
    <mergeCell ref="E29:I29"/>
    <mergeCell ref="J29:O29"/>
    <mergeCell ref="E30:I30"/>
    <mergeCell ref="J30:O30"/>
    <mergeCell ref="E26:I26"/>
    <mergeCell ref="J26:O26"/>
    <mergeCell ref="E27:I27"/>
    <mergeCell ref="J27:O27"/>
    <mergeCell ref="E28:I28"/>
    <mergeCell ref="J28:O28"/>
    <mergeCell ref="E202:I202"/>
    <mergeCell ref="J202:O202"/>
    <mergeCell ref="E203:I203"/>
    <mergeCell ref="J203:O203"/>
    <mergeCell ref="E204:I204"/>
    <mergeCell ref="J204:O204"/>
    <mergeCell ref="E205:I205"/>
    <mergeCell ref="J205:O205"/>
    <mergeCell ref="E206:I206"/>
    <mergeCell ref="J206:O206"/>
  </mergeCells>
  <pageMargins left="0.70866141732283472" right="0.31496062992125984" top="0.74803149606299213" bottom="0.74803149606299213" header="0.31496062992125984" footer="0.31496062992125984"/>
  <pageSetup paperSize="9" orientation="portrait" r:id="rId1"/>
  <ignoredErrors>
    <ignoredError sqref="E15:I19 E25:I30 E34:I41 E82:O88 E121:I121 E49:I59 E64:I72 E81 E97:I119 E143:I145 E153:I163 E167:I167 E210:I213 E176:I196 E245:I246 F247:I247 F248:I248 E247 E201:I206 E223:I235 E243:I243 F242:I242 E238:I238 E239:E240 E169:I171 F168:I168 F164:I164 E21:I21 F20:I20 E43:I45 F42:I42 E74:I77 F73:I73 E90:O93 F89:O89 E123:I139 F122:I122 E147:I149 F146:I146 F175:I175 F200:I200 E215:I219 F214:I214 E237:I237 F236:I236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Äärikud ka keevisliitmikud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2016-09-23T13:01:53Z</cp:lastPrinted>
  <dcterms:created xsi:type="dcterms:W3CDTF">1998-09-21T07:16:11Z</dcterms:created>
  <dcterms:modified xsi:type="dcterms:W3CDTF">2026-03-16T07:43:44Z</dcterms:modified>
</cp:coreProperties>
</file>